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1655" windowHeight="8505"/>
  </bookViews>
  <sheets>
    <sheet name="記入用紙 " sheetId="2" r:id="rId1"/>
  </sheets>
  <calcPr calcId="145621"/>
</workbook>
</file>

<file path=xl/calcChain.xml><?xml version="1.0" encoding="utf-8"?>
<calcChain xmlns="http://schemas.openxmlformats.org/spreadsheetml/2006/main">
  <c r="S77" i="2" l="1"/>
  <c r="M83" i="2"/>
  <c r="M84" i="2"/>
  <c r="M85" i="2"/>
  <c r="M86" i="2"/>
  <c r="M82" i="2"/>
  <c r="M87" i="2" s="1"/>
  <c r="R70" i="2"/>
  <c r="T72" i="2"/>
  <c r="T73" i="2"/>
  <c r="T74" i="2"/>
  <c r="T71" i="2"/>
  <c r="R72" i="2"/>
  <c r="R73" i="2"/>
  <c r="R74" i="2"/>
  <c r="L74" i="2"/>
  <c r="L73" i="2"/>
  <c r="L72" i="2"/>
  <c r="L71" i="2"/>
  <c r="N51" i="2"/>
  <c r="N69" i="2" s="1"/>
  <c r="H51" i="2"/>
  <c r="H69" i="2" s="1"/>
  <c r="N58" i="2"/>
  <c r="T57" i="2"/>
  <c r="H58" i="2"/>
  <c r="R58" i="2" s="1"/>
  <c r="T58" i="2"/>
  <c r="L87" i="2"/>
  <c r="K87" i="2"/>
  <c r="J87" i="2"/>
  <c r="I87" i="2"/>
  <c r="H87" i="2"/>
  <c r="G87" i="2"/>
  <c r="F87" i="2"/>
  <c r="E87" i="2"/>
  <c r="D87" i="2"/>
  <c r="C87" i="2"/>
  <c r="H43" i="2"/>
  <c r="H45" i="2" s="1"/>
  <c r="H59" i="2" s="1"/>
  <c r="N43" i="2"/>
  <c r="N45" i="2"/>
  <c r="T42" i="2" s="1"/>
  <c r="L30" i="2"/>
  <c r="J32" i="2"/>
  <c r="H32" i="2"/>
  <c r="F32" i="2"/>
  <c r="D32" i="2"/>
  <c r="L31" i="2"/>
  <c r="R44" i="2"/>
  <c r="R42" i="2"/>
  <c r="N75" i="2"/>
  <c r="T70" i="2" s="1"/>
  <c r="H75" i="2"/>
  <c r="L70" i="2" s="1"/>
  <c r="R71" i="2"/>
  <c r="R57" i="2"/>
  <c r="R52" i="2"/>
  <c r="R37" i="2"/>
  <c r="T52" i="2"/>
  <c r="L52" i="2"/>
  <c r="L32" i="2"/>
  <c r="R43" i="2"/>
  <c r="T37" i="2"/>
  <c r="N59" i="2" l="1"/>
  <c r="T75" i="2"/>
  <c r="T43" i="2"/>
  <c r="R75" i="2"/>
  <c r="L75" i="2"/>
  <c r="L57" i="2"/>
  <c r="L58" i="2"/>
  <c r="T44" i="2"/>
  <c r="T45" i="2"/>
  <c r="L43" i="2"/>
  <c r="L37" i="2"/>
  <c r="L42" i="2"/>
  <c r="R45" i="2"/>
  <c r="L45" i="2"/>
  <c r="L44" i="2"/>
</calcChain>
</file>

<file path=xl/sharedStrings.xml><?xml version="1.0" encoding="utf-8"?>
<sst xmlns="http://schemas.openxmlformats.org/spreadsheetml/2006/main" count="211" uniqueCount="121">
  <si>
    <t>主たるマーク名</t>
    <rPh sb="0" eb="1">
      <t>シュ</t>
    </rPh>
    <rPh sb="6" eb="7">
      <t>メイ</t>
    </rPh>
    <phoneticPr fontId="2"/>
  </si>
  <si>
    <t>代表者名</t>
    <rPh sb="0" eb="3">
      <t>ダイヒョウシャ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</si>
  <si>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</si>
  <si>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住　所</t>
    <rPh sb="0" eb="1">
      <t>ジュウ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</si>
  <si>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</si>
  <si>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実質経営者名</t>
    <rPh sb="0" eb="2">
      <t>ジッシツ</t>
    </rPh>
    <rPh sb="2" eb="5">
      <t>ケイエイシャ</t>
    </rPh>
    <rPh sb="5" eb="6">
      <t>メイ</t>
    </rPh>
    <phoneticPr fontId="2"/>
  </si>
  <si>
    <t>代表者との続柄</t>
    <rPh sb="0" eb="3">
      <t>ダイヒョウシャ</t>
    </rPh>
    <rPh sb="5" eb="7">
      <t>ツヅキガラ</t>
    </rPh>
    <phoneticPr fontId="2"/>
  </si>
  <si>
    <t>２．経営データ</t>
    <rPh sb="2" eb="4">
      <t>ケイエイ</t>
    </rPh>
    <phoneticPr fontId="2"/>
  </si>
  <si>
    <t>①経営組織</t>
    <rPh sb="1" eb="3">
      <t>ケイエイ</t>
    </rPh>
    <rPh sb="3" eb="5">
      <t>ソシキ</t>
    </rPh>
    <phoneticPr fontId="2"/>
  </si>
  <si>
    <t>個人</t>
    <rPh sb="0" eb="2">
      <t>コジン</t>
    </rPh>
    <phoneticPr fontId="2"/>
  </si>
  <si>
    <t>有限会社</t>
    <rPh sb="0" eb="4">
      <t>ユウゲンガイシャ</t>
    </rPh>
    <phoneticPr fontId="2"/>
  </si>
  <si>
    <t>株式会社</t>
    <rPh sb="0" eb="4">
      <t>カブシキガイシャ</t>
    </rPh>
    <phoneticPr fontId="2"/>
  </si>
  <si>
    <t>資本金</t>
    <rPh sb="0" eb="3">
      <t>シホンキン</t>
    </rPh>
    <phoneticPr fontId="2"/>
  </si>
  <si>
    <t>万円</t>
    <rPh sb="0" eb="2">
      <t>マンエン</t>
    </rPh>
    <phoneticPr fontId="2"/>
  </si>
  <si>
    <t>創業</t>
    <rPh sb="0" eb="2">
      <t>ソウギョウ</t>
    </rPh>
    <phoneticPr fontId="2"/>
  </si>
  <si>
    <t>店数</t>
    <rPh sb="0" eb="1">
      <t>ミセ</t>
    </rPh>
    <rPh sb="1" eb="2">
      <t>スウ</t>
    </rPh>
    <phoneticPr fontId="2"/>
  </si>
  <si>
    <t>自販機</t>
    <rPh sb="0" eb="3">
      <t>ジハンキ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</si>
  <si>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</si>
  <si>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</si>
  <si>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サブ店</t>
    <rPh sb="2" eb="3">
      <t>テン</t>
    </rPh>
    <phoneticPr fontId="2"/>
  </si>
  <si>
    <t>店</t>
    <rPh sb="0" eb="1">
      <t>ミセ</t>
    </rPh>
    <phoneticPr fontId="2"/>
  </si>
  <si>
    <t>台</t>
    <rPh sb="0" eb="1">
      <t>ダイ</t>
    </rPh>
    <phoneticPr fontId="2"/>
  </si>
  <si>
    <t>保冷車</t>
    <rPh sb="0" eb="3">
      <t>ホレイシャ</t>
    </rPh>
    <phoneticPr fontId="2"/>
  </si>
  <si>
    <t>冷蔵車</t>
    <rPh sb="0" eb="2">
      <t>レイゾウ</t>
    </rPh>
    <rPh sb="2" eb="3">
      <t>シャ</t>
    </rPh>
    <phoneticPr fontId="2"/>
  </si>
  <si>
    <t>軽トラック</t>
    <rPh sb="0" eb="1">
      <t>ケイ</t>
    </rPh>
    <phoneticPr fontId="2"/>
  </si>
  <si>
    <t>ライトバン</t>
    <phoneticPr fontId="2"/>
  </si>
  <si>
    <t>その他</t>
    <rPh sb="2" eb="3">
      <t>タ</t>
    </rPh>
    <phoneticPr fontId="2"/>
  </si>
  <si>
    <t>持込車</t>
    <rPh sb="0" eb="2">
      <t>モチコミ</t>
    </rPh>
    <rPh sb="2" eb="3">
      <t>シャ</t>
    </rPh>
    <phoneticPr fontId="2"/>
  </si>
  <si>
    <t>経営者</t>
    <rPh sb="0" eb="3">
      <t>ケイエイシャ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</si>
  <si>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</si>
  <si>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</si>
  <si>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家族従業員</t>
    <rPh sb="0" eb="2">
      <t>カゾク</t>
    </rPh>
    <rPh sb="2" eb="5">
      <t>ジュウギョウイン</t>
    </rPh>
    <phoneticPr fontId="2"/>
  </si>
  <si>
    <t>専従従業員</t>
    <rPh sb="0" eb="2">
      <t>センジュウ</t>
    </rPh>
    <rPh sb="2" eb="5">
      <t>ジュウギョウイン</t>
    </rPh>
    <phoneticPr fontId="2"/>
  </si>
  <si>
    <t>３．営業データ</t>
    <rPh sb="2" eb="4">
      <t>エイギョウ</t>
    </rPh>
    <phoneticPr fontId="2"/>
  </si>
  <si>
    <t>普通牛乳</t>
    <rPh sb="0" eb="2">
      <t>フツウ</t>
    </rPh>
    <rPh sb="2" eb="4">
      <t>ギュウニュウ</t>
    </rPh>
    <phoneticPr fontId="2"/>
  </si>
  <si>
    <t>加工乳</t>
    <rPh sb="0" eb="3">
      <t>カコウニュウ</t>
    </rPh>
    <phoneticPr fontId="2"/>
  </si>
  <si>
    <t>ＬＬ牛乳</t>
    <rPh sb="2" eb="4">
      <t>ギュウニュウ</t>
    </rPh>
    <phoneticPr fontId="2"/>
  </si>
  <si>
    <t>乳飲料</t>
    <rPh sb="0" eb="3">
      <t>ニュウインリョウ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</si>
  <si>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</si>
  <si>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</si>
  <si>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％</t>
    <phoneticPr fontId="2"/>
  </si>
  <si>
    <t>宅配</t>
    <rPh sb="0" eb="2">
      <t>タクハイ</t>
    </rPh>
    <phoneticPr fontId="2"/>
  </si>
  <si>
    <t>卸（小売）</t>
    <rPh sb="0" eb="1">
      <t>オロシ</t>
    </rPh>
    <rPh sb="2" eb="4">
      <t>コウリ</t>
    </rPh>
    <phoneticPr fontId="2"/>
  </si>
  <si>
    <t>集団</t>
    <rPh sb="0" eb="2">
      <t>シュウダン</t>
    </rPh>
    <phoneticPr fontId="2"/>
  </si>
  <si>
    <t>世帯</t>
    <rPh sb="0" eb="2">
      <t>セタイ</t>
    </rPh>
    <phoneticPr fontId="2"/>
  </si>
  <si>
    <t>人口：</t>
    <rPh sb="0" eb="2">
      <t>ジンコウ</t>
    </rPh>
    <phoneticPr fontId="2"/>
  </si>
  <si>
    <t>世帯数：</t>
    <rPh sb="0" eb="3">
      <t>セタイスウ</t>
    </rPh>
    <phoneticPr fontId="2"/>
  </si>
  <si>
    <t>未定だが育成中</t>
    <rPh sb="0" eb="2">
      <t>ミテイ</t>
    </rPh>
    <rPh sb="4" eb="7">
      <t>イクセイチュウ</t>
    </rPh>
    <phoneticPr fontId="2"/>
  </si>
  <si>
    <t>既に決まっている</t>
    <rPh sb="0" eb="1">
      <t>スデ</t>
    </rPh>
    <rPh sb="2" eb="3">
      <t>キ</t>
    </rPh>
    <phoneticPr fontId="2"/>
  </si>
  <si>
    <t>欲しいがいない</t>
    <rPh sb="0" eb="1">
      <t>ホ</t>
    </rPh>
    <phoneticPr fontId="2"/>
  </si>
  <si>
    <t>⑤後継者（該当項目に○印）</t>
    <rPh sb="1" eb="4">
      <t>コウケイシャ</t>
    </rPh>
    <rPh sb="5" eb="7">
      <t>ガイトウ</t>
    </rPh>
    <rPh sb="7" eb="9">
      <t>コウモク</t>
    </rPh>
    <rPh sb="11" eb="12">
      <t>ジルシ</t>
    </rPh>
    <phoneticPr fontId="2"/>
  </si>
  <si>
    <t>ふりがな</t>
    <phoneticPr fontId="2"/>
  </si>
  <si>
    <t>ふりがな）</t>
    <phoneticPr fontId="2"/>
  </si>
  <si>
    <t>ﾖｰｸﾞﾙﾄ</t>
    <phoneticPr fontId="2"/>
  </si>
  <si>
    <t>牛乳関連</t>
    <rPh sb="0" eb="2">
      <t>ギュウニュウ</t>
    </rPh>
    <rPh sb="2" eb="4">
      <t>カンレン</t>
    </rPh>
    <phoneticPr fontId="2"/>
  </si>
  <si>
    <t>商品分類</t>
    <rPh sb="0" eb="2">
      <t>ショウヒン</t>
    </rPh>
    <rPh sb="2" eb="4">
      <t>ブンルイ</t>
    </rPh>
    <phoneticPr fontId="2"/>
  </si>
  <si>
    <t>その他宅配商品</t>
    <rPh sb="2" eb="3">
      <t>タ</t>
    </rPh>
    <rPh sb="3" eb="5">
      <t>タクハイ</t>
    </rPh>
    <rPh sb="5" eb="7">
      <t>ショウヒン</t>
    </rPh>
    <phoneticPr fontId="2"/>
  </si>
  <si>
    <t>前年比％</t>
    <rPh sb="0" eb="3">
      <t>ゼンネンヒ</t>
    </rPh>
    <phoneticPr fontId="2"/>
  </si>
  <si>
    <t>構成比％</t>
    <rPh sb="0" eb="3">
      <t>コウセイヒ</t>
    </rPh>
    <phoneticPr fontId="2"/>
  </si>
  <si>
    <r>
      <t>②</t>
    </r>
    <r>
      <rPr>
        <sz val="11"/>
        <rFont val="ＭＳ Ｐゴシック"/>
        <family val="3"/>
        <charset val="128"/>
      </rPr>
      <t>牛乳関連店舗・設備</t>
    </r>
    <rPh sb="1" eb="3">
      <t>ギュウニュウ</t>
    </rPh>
    <rPh sb="3" eb="5">
      <t>カンレン</t>
    </rPh>
    <rPh sb="5" eb="7">
      <t>テンポ</t>
    </rPh>
    <rPh sb="8" eb="10">
      <t>セツビ</t>
    </rPh>
    <phoneticPr fontId="2"/>
  </si>
  <si>
    <r>
      <t>③</t>
    </r>
    <r>
      <rPr>
        <sz val="11"/>
        <rFont val="ＭＳ Ｐゴシック"/>
        <family val="3"/>
        <charset val="128"/>
      </rPr>
      <t>牛乳関連営業用車両台数</t>
    </r>
    <rPh sb="1" eb="3">
      <t>ギュウニュウ</t>
    </rPh>
    <rPh sb="3" eb="5">
      <t>カンレン</t>
    </rPh>
    <rPh sb="5" eb="8">
      <t>エイギョウヨウ</t>
    </rPh>
    <rPh sb="8" eb="10">
      <t>シャリョウ</t>
    </rPh>
    <rPh sb="10" eb="12">
      <t>ダイスウ</t>
    </rPh>
    <phoneticPr fontId="2"/>
  </si>
  <si>
    <r>
      <t>④</t>
    </r>
    <r>
      <rPr>
        <sz val="11"/>
        <rFont val="ＭＳ Ｐゴシック"/>
        <family val="3"/>
        <charset val="128"/>
      </rPr>
      <t>牛乳関連従業者数</t>
    </r>
    <rPh sb="1" eb="3">
      <t>ギュウニュウ</t>
    </rPh>
    <rPh sb="3" eb="5">
      <t>カンレン</t>
    </rPh>
    <rPh sb="5" eb="8">
      <t>ジュウギョウシャ</t>
    </rPh>
    <rPh sb="8" eb="9">
      <t>スウ</t>
    </rPh>
    <phoneticPr fontId="2"/>
  </si>
  <si>
    <t>tel：</t>
    <phoneticPr fontId="2"/>
  </si>
  <si>
    <t>fax：</t>
    <phoneticPr fontId="2"/>
  </si>
  <si>
    <t>明・大・昭・平　　　年　　月　　日（　　　　歳）</t>
    <rPh sb="0" eb="1">
      <t>メイ</t>
    </rPh>
    <rPh sb="2" eb="3">
      <t>タイ</t>
    </rPh>
    <rPh sb="4" eb="5">
      <t>ショウ</t>
    </rPh>
    <rPh sb="6" eb="7">
      <t>ヘイ</t>
    </rPh>
    <rPh sb="10" eb="11">
      <t>ネン</t>
    </rPh>
    <rPh sb="13" eb="14">
      <t>ガツ</t>
    </rPh>
    <rPh sb="16" eb="17">
      <t>ニチ</t>
    </rPh>
    <rPh sb="22" eb="23">
      <t>サイ</t>
    </rPh>
    <phoneticPr fontId="2"/>
  </si>
  <si>
    <t>明・大・昭・平　　年　　月　　日（　　　　歳）</t>
    <rPh sb="0" eb="1">
      <t>メイ</t>
    </rPh>
    <rPh sb="2" eb="3">
      <t>タイ</t>
    </rPh>
    <rPh sb="4" eb="5">
      <t>ショウ</t>
    </rPh>
    <rPh sb="6" eb="7">
      <t>ヘイ</t>
    </rPh>
    <rPh sb="9" eb="10">
      <t>ネン</t>
    </rPh>
    <rPh sb="12" eb="13">
      <t>ガツ</t>
    </rPh>
    <rPh sb="15" eb="16">
      <t>ニチ</t>
    </rPh>
    <rPh sb="21" eb="22">
      <t>サイ</t>
    </rPh>
    <phoneticPr fontId="2"/>
  </si>
  <si>
    <t>パート
アルバイト</t>
    <phoneticPr fontId="2"/>
  </si>
  <si>
    <t>業態</t>
    <rPh sb="0" eb="2">
      <t>ギョウタイ</t>
    </rPh>
    <phoneticPr fontId="2"/>
  </si>
  <si>
    <t>配達
時間帯</t>
    <rPh sb="0" eb="2">
      <t>ハイタツ</t>
    </rPh>
    <rPh sb="3" eb="6">
      <t>ジカンタイ</t>
    </rPh>
    <phoneticPr fontId="2"/>
  </si>
  <si>
    <t>コース数</t>
    <rPh sb="3" eb="4">
      <t>スウ</t>
    </rPh>
    <phoneticPr fontId="2"/>
  </si>
  <si>
    <t>特記事項</t>
    <rPh sb="0" eb="2">
      <t>トッキ</t>
    </rPh>
    <rPh sb="2" eb="4">
      <t>ジコウ</t>
    </rPh>
    <phoneticPr fontId="2"/>
  </si>
  <si>
    <t>毎日</t>
    <rPh sb="0" eb="2">
      <t>マイニチ</t>
    </rPh>
    <phoneticPr fontId="2"/>
  </si>
  <si>
    <t>週３</t>
    <rPh sb="0" eb="1">
      <t>シュウ</t>
    </rPh>
    <phoneticPr fontId="2"/>
  </si>
  <si>
    <t>週２</t>
    <rPh sb="0" eb="1">
      <t>シュウ</t>
    </rPh>
    <phoneticPr fontId="2"/>
  </si>
  <si>
    <t>週１</t>
    <rPh sb="0" eb="1">
      <t>シュウ</t>
    </rPh>
    <phoneticPr fontId="2"/>
  </si>
  <si>
    <t>訪問</t>
    <rPh sb="0" eb="2">
      <t>ホウモン</t>
    </rPh>
    <phoneticPr fontId="2"/>
  </si>
  <si>
    <t>振込</t>
    <rPh sb="0" eb="2">
      <t>フリコミ</t>
    </rPh>
    <phoneticPr fontId="2"/>
  </si>
  <si>
    <t>引落</t>
    <rPh sb="0" eb="2">
      <t>ヒキオトシ</t>
    </rPh>
    <phoneticPr fontId="2"/>
  </si>
  <si>
    <t>袋</t>
    <rPh sb="0" eb="1">
      <t>フクロ</t>
    </rPh>
    <phoneticPr fontId="2"/>
  </si>
  <si>
    <t>早朝</t>
    <rPh sb="0" eb="2">
      <t>ソウチョウ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</si>
  <si>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</si>
  <si>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</si>
  <si>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夜間</t>
    <rPh sb="0" eb="2">
      <t>ヤカン</t>
    </rPh>
    <phoneticPr fontId="2"/>
  </si>
  <si>
    <t>全体</t>
    <rPh sb="0" eb="2">
      <t>ゼンタイ</t>
    </rPh>
    <phoneticPr fontId="2"/>
  </si>
  <si>
    <t>（様式Y－２）</t>
    <rPh sb="1" eb="3">
      <t>ヨウシキ</t>
    </rPh>
    <phoneticPr fontId="2"/>
  </si>
  <si>
    <t>４．お店の歴史</t>
    <rPh sb="3" eb="4">
      <t>ミセ</t>
    </rPh>
    <rPh sb="5" eb="7">
      <t>レキシ</t>
    </rPh>
    <phoneticPr fontId="2"/>
  </si>
  <si>
    <t>５．経営方針</t>
    <rPh sb="2" eb="4">
      <t>ケイエイ</t>
    </rPh>
    <rPh sb="4" eb="6">
      <t>ホウシン</t>
    </rPh>
    <phoneticPr fontId="2"/>
  </si>
  <si>
    <t>６．店舗立地と地域の状況</t>
    <rPh sb="2" eb="4">
      <t>テンポ</t>
    </rPh>
    <rPh sb="4" eb="6">
      <t>リッチ</t>
    </rPh>
    <rPh sb="7" eb="9">
      <t>チイキ</t>
    </rPh>
    <rPh sb="10" eb="12">
      <t>ジョウキョウ</t>
    </rPh>
    <phoneticPr fontId="2"/>
  </si>
  <si>
    <t>明治　大正　昭和　平成　　　　　　　　年</t>
    <rPh sb="0" eb="2">
      <t>メイジ</t>
    </rPh>
    <rPh sb="3" eb="5">
      <t>タイショウ</t>
    </rPh>
    <rPh sb="6" eb="8">
      <t>ショウワ</t>
    </rPh>
    <rPh sb="9" eb="11">
      <t>ヘイセイ</t>
    </rPh>
    <rPh sb="19" eb="20">
      <t>ネン</t>
    </rPh>
    <phoneticPr fontId="2"/>
  </si>
  <si>
    <t>創業から　　　　年</t>
    <rPh sb="0" eb="2">
      <t>ソウギョウ</t>
    </rPh>
    <rPh sb="8" eb="9">
      <t>ネン</t>
    </rPh>
    <phoneticPr fontId="2"/>
  </si>
  <si>
    <t>ショーケース</t>
    <phoneticPr fontId="2"/>
  </si>
  <si>
    <t>※　代表者が６０歳以上の場合に記入してください。</t>
    <rPh sb="2" eb="5">
      <t>ダイヒョウシャ</t>
    </rPh>
    <rPh sb="8" eb="9">
      <t>サイ</t>
    </rPh>
    <rPh sb="9" eb="11">
      <t>イジョウ</t>
    </rPh>
    <rPh sb="12" eb="14">
      <t>バアイ</t>
    </rPh>
    <rPh sb="15" eb="17">
      <t>キニュウ</t>
    </rPh>
    <phoneticPr fontId="2"/>
  </si>
  <si>
    <t>牛乳関連合計</t>
    <rPh sb="0" eb="2">
      <t>ギュウニュウ</t>
    </rPh>
    <rPh sb="2" eb="4">
      <t>カンレン</t>
    </rPh>
    <rPh sb="4" eb="6">
      <t>ゴウケイ</t>
    </rPh>
    <phoneticPr fontId="2"/>
  </si>
  <si>
    <t>宅配、卸以外の売上計</t>
    <rPh sb="0" eb="2">
      <t>タクハイ</t>
    </rPh>
    <rPh sb="3" eb="4">
      <t>オロシ</t>
    </rPh>
    <rPh sb="4" eb="6">
      <t>イガイ</t>
    </rPh>
    <rPh sb="7" eb="9">
      <t>ウリアゲ</t>
    </rPh>
    <rPh sb="9" eb="10">
      <t>ケイ</t>
    </rPh>
    <phoneticPr fontId="2"/>
  </si>
  <si>
    <t>※宅配・卸以外＝宅配・卸の他にも事業を展開している場合、それらの売上をいう。</t>
    <rPh sb="1" eb="3">
      <t>タクハイ</t>
    </rPh>
    <rPh sb="4" eb="5">
      <t>オロシ</t>
    </rPh>
    <rPh sb="5" eb="7">
      <t>イガイ</t>
    </rPh>
    <rPh sb="8" eb="10">
      <t>タクハイ</t>
    </rPh>
    <rPh sb="11" eb="12">
      <t>オロシ</t>
    </rPh>
    <rPh sb="13" eb="14">
      <t>ホカ</t>
    </rPh>
    <rPh sb="16" eb="18">
      <t>ジギョウ</t>
    </rPh>
    <rPh sb="19" eb="21">
      <t>テンカイ</t>
    </rPh>
    <rPh sb="25" eb="27">
      <t>バアイ</t>
    </rPh>
    <rPh sb="32" eb="34">
      <t>ウリアゲ</t>
    </rPh>
    <phoneticPr fontId="2"/>
  </si>
  <si>
    <t>※その他宅配商品＝牛乳製品以外のものをいう。（例：黒酢、果汁、米、豆腐他）</t>
    <rPh sb="3" eb="4">
      <t>タ</t>
    </rPh>
    <rPh sb="4" eb="6">
      <t>タクハイ</t>
    </rPh>
    <rPh sb="6" eb="8">
      <t>ショウヒン</t>
    </rPh>
    <rPh sb="9" eb="11">
      <t>ギュウニュウ</t>
    </rPh>
    <rPh sb="11" eb="13">
      <t>セイヒン</t>
    </rPh>
    <rPh sb="13" eb="15">
      <t>イガイ</t>
    </rPh>
    <rPh sb="23" eb="24">
      <t>レイ</t>
    </rPh>
    <rPh sb="25" eb="26">
      <t>クロ</t>
    </rPh>
    <rPh sb="26" eb="27">
      <t>ス</t>
    </rPh>
    <rPh sb="28" eb="30">
      <t>カジュウ</t>
    </rPh>
    <rPh sb="31" eb="32">
      <t>コメ</t>
    </rPh>
    <rPh sb="33" eb="35">
      <t>トウフ</t>
    </rPh>
    <rPh sb="35" eb="36">
      <t>ホカ</t>
    </rPh>
    <phoneticPr fontId="2"/>
  </si>
  <si>
    <t>経営専門家</t>
    <rPh sb="0" eb="2">
      <t>ケイエイ</t>
    </rPh>
    <rPh sb="2" eb="5">
      <t>センモンカ</t>
    </rPh>
    <phoneticPr fontId="2"/>
  </si>
  <si>
    <t>〒</t>
    <phoneticPr fontId="2"/>
  </si>
  <si>
    <t>（商圏内の人口・世帯数・地域の状況、競合状況等）</t>
    <rPh sb="1" eb="4">
      <t>ショウケンナイ</t>
    </rPh>
    <rPh sb="5" eb="7">
      <t>ジンコウ</t>
    </rPh>
    <rPh sb="8" eb="11">
      <t>セタイスウ</t>
    </rPh>
    <rPh sb="12" eb="14">
      <t>チイキ</t>
    </rPh>
    <rPh sb="15" eb="17">
      <t>ジョウキョウ</t>
    </rPh>
    <rPh sb="18" eb="20">
      <t>キョウゴウ</t>
    </rPh>
    <rPh sb="20" eb="22">
      <t>ジョウキョウ</t>
    </rPh>
    <rPh sb="22" eb="23">
      <t>トウ</t>
    </rPh>
    <phoneticPr fontId="2"/>
  </si>
  <si>
    <t>集金方法（軒）</t>
    <rPh sb="0" eb="2">
      <t>シュウキン</t>
    </rPh>
    <rPh sb="2" eb="4">
      <t>ホウホウ</t>
    </rPh>
    <rPh sb="5" eb="6">
      <t>ケン</t>
    </rPh>
    <phoneticPr fontId="2"/>
  </si>
  <si>
    <t>７．最寄駅からお店までの公共交通機関</t>
    <rPh sb="2" eb="4">
      <t>モヨリ</t>
    </rPh>
    <rPh sb="4" eb="5">
      <t>エキ</t>
    </rPh>
    <rPh sb="8" eb="9">
      <t>ミセ</t>
    </rPh>
    <rPh sb="12" eb="14">
      <t>コウキョウ</t>
    </rPh>
    <rPh sb="14" eb="16">
      <t>コウツウ</t>
    </rPh>
    <rPh sb="16" eb="18">
      <t>キカン</t>
    </rPh>
    <phoneticPr fontId="2"/>
  </si>
  <si>
    <t>最寄駅（　　　　　　　　　　　）　～　</t>
    <rPh sb="0" eb="2">
      <t>モヨリ</t>
    </rPh>
    <rPh sb="2" eb="3">
      <t>エキ</t>
    </rPh>
    <phoneticPr fontId="2"/>
  </si>
  <si>
    <t>冷蔵庫</t>
    <rPh sb="0" eb="3">
      <t>レイゾウコ</t>
    </rPh>
    <phoneticPr fontId="2"/>
  </si>
  <si>
    <t>冷凍庫</t>
    <rPh sb="0" eb="3">
      <t>レイトウコ</t>
    </rPh>
    <phoneticPr fontId="2"/>
  </si>
  <si>
    <t>坪</t>
    <rPh sb="0" eb="1">
      <t>ツボ</t>
    </rPh>
    <phoneticPr fontId="2"/>
  </si>
  <si>
    <t>④宅配の現況</t>
    <rPh sb="1" eb="2">
      <t>タク</t>
    </rPh>
    <rPh sb="2" eb="3">
      <t>クバ</t>
    </rPh>
    <rPh sb="4" eb="6">
      <t>ゲンキョウ</t>
    </rPh>
    <phoneticPr fontId="2"/>
  </si>
  <si>
    <t>日均本数</t>
    <rPh sb="0" eb="1">
      <t>ニチ</t>
    </rPh>
    <rPh sb="1" eb="2">
      <t>キン</t>
    </rPh>
    <rPh sb="2" eb="4">
      <t>ホンスウ</t>
    </rPh>
    <phoneticPr fontId="2"/>
  </si>
  <si>
    <t>本</t>
    <rPh sb="0" eb="1">
      <t>ホン</t>
    </rPh>
    <phoneticPr fontId="2"/>
  </si>
  <si>
    <t>①売上関連（お店全体の売上高）</t>
    <rPh sb="1" eb="3">
      <t>ウリアゲ</t>
    </rPh>
    <rPh sb="3" eb="5">
      <t>カンレン</t>
    </rPh>
    <rPh sb="7" eb="8">
      <t>ミセ</t>
    </rPh>
    <rPh sb="8" eb="10">
      <t>ゼンタイ</t>
    </rPh>
    <rPh sb="11" eb="13">
      <t>ウリアゲ</t>
    </rPh>
    <rPh sb="13" eb="14">
      <t>ダカ</t>
    </rPh>
    <phoneticPr fontId="2"/>
  </si>
  <si>
    <t>②粗利益関連（お店全体の粗利）</t>
    <rPh sb="1" eb="4">
      <t>アラリエキ</t>
    </rPh>
    <rPh sb="4" eb="6">
      <t>カンレン</t>
    </rPh>
    <rPh sb="8" eb="9">
      <t>ミセ</t>
    </rPh>
    <rPh sb="9" eb="11">
      <t>ゼンタイ</t>
    </rPh>
    <rPh sb="12" eb="14">
      <t>アラリ</t>
    </rPh>
    <phoneticPr fontId="2"/>
  </si>
  <si>
    <t>③業態別売上高（お店全体）</t>
    <rPh sb="1" eb="4">
      <t>ギョウタイベツ</t>
    </rPh>
    <rPh sb="4" eb="6">
      <t>ウリアゲ</t>
    </rPh>
    <rPh sb="6" eb="7">
      <t>ダカ</t>
    </rPh>
    <rPh sb="9" eb="10">
      <t>ミセ</t>
    </rPh>
    <rPh sb="10" eb="12">
      <t>ゼンタイ</t>
    </rPh>
    <phoneticPr fontId="2"/>
  </si>
  <si>
    <t>１．応募店データ</t>
    <rPh sb="2" eb="4">
      <t>オウボ</t>
    </rPh>
    <rPh sb="4" eb="5">
      <t>テン</t>
    </rPh>
    <phoneticPr fontId="2"/>
  </si>
  <si>
    <t>加盟店名</t>
    <rPh sb="0" eb="2">
      <t>カメイ</t>
    </rPh>
    <rPh sb="2" eb="4">
      <t>テンメイ</t>
    </rPh>
    <phoneticPr fontId="2"/>
  </si>
  <si>
    <t>平成27年</t>
    <rPh sb="0" eb="2">
      <t>ヘイセイ</t>
    </rPh>
    <rPh sb="4" eb="5">
      <t>ネン</t>
    </rPh>
    <phoneticPr fontId="2"/>
  </si>
  <si>
    <t>牛乳関連粗利益率</t>
    <rPh sb="0" eb="2">
      <t>ギュウニュウ</t>
    </rPh>
    <rPh sb="2" eb="4">
      <t>カンレン</t>
    </rPh>
    <rPh sb="4" eb="7">
      <t>アラリエキ</t>
    </rPh>
    <rPh sb="7" eb="8">
      <t>リツ</t>
    </rPh>
    <phoneticPr fontId="2"/>
  </si>
  <si>
    <t>平成29年　　月　　日調査</t>
    <rPh sb="0" eb="2">
      <t>ヘイセイ</t>
    </rPh>
    <rPh sb="4" eb="5">
      <t>ネン</t>
    </rPh>
    <rPh sb="7" eb="8">
      <t>ガツ</t>
    </rPh>
    <rPh sb="10" eb="11">
      <t>ニチ</t>
    </rPh>
    <rPh sb="11" eb="13">
      <t>チョウサ</t>
    </rPh>
    <phoneticPr fontId="2"/>
  </si>
  <si>
    <t>平成29年度　　　　　　　　　　　　　牛乳販売店 概要報告書</t>
    <rPh sb="0" eb="2">
      <t>ヘイセイ</t>
    </rPh>
    <rPh sb="4" eb="6">
      <t>ネンド</t>
    </rPh>
    <rPh sb="19" eb="21">
      <t>ギュウニュウ</t>
    </rPh>
    <rPh sb="21" eb="24">
      <t>ハンバイテン</t>
    </rPh>
    <rPh sb="25" eb="27">
      <t>ガイヨウ</t>
    </rPh>
    <rPh sb="27" eb="30">
      <t>ホウコクショ</t>
    </rPh>
    <phoneticPr fontId="2"/>
  </si>
  <si>
    <t>平成28年</t>
    <rPh sb="0" eb="2">
      <t>ヘイセイ</t>
    </rPh>
    <rPh sb="4" eb="5">
      <t>ネン</t>
    </rPh>
    <phoneticPr fontId="2"/>
  </si>
  <si>
    <t>円</t>
    <rPh sb="0" eb="1">
      <t>エン</t>
    </rPh>
    <phoneticPr fontId="2"/>
  </si>
  <si>
    <t>宅配１本当たりの単価</t>
    <rPh sb="0" eb="2">
      <t>タクハイ</t>
    </rPh>
    <rPh sb="3" eb="4">
      <t>ホン</t>
    </rPh>
    <rPh sb="4" eb="5">
      <t>ア</t>
    </rPh>
    <rPh sb="8" eb="10">
      <t>タンカ</t>
    </rPh>
    <phoneticPr fontId="2"/>
  </si>
  <si>
    <t>流改協名</t>
    <rPh sb="0" eb="3">
      <t>リュウカイキョウ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</si>
</sst>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.0;[Red]\-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06">
    <xf numFmtId="0" fontId="0" fillId="0" borderId="0" xfId="0">
      <alignment vertical="center"/>
    </xf>
    <xf numFmtId="0" fontId="0" fillId="0" borderId="8" xfId="0" applyFont="1" applyBorder="1" applyProtection="1">
      <alignment vertical="center"/>
      <protection locked="0"/>
    </xf>
    <xf numFmtId="0" fontId="0" fillId="0" borderId="10" xfId="0" applyFont="1" applyBorder="1" applyProtection="1">
      <alignment vertical="center"/>
      <protection locked="0"/>
    </xf>
    <xf numFmtId="0" fontId="0" fillId="0" borderId="19" xfId="0" applyFont="1" applyBorder="1" applyProtection="1">
      <alignment vertical="center"/>
      <protection locked="0"/>
    </xf>
    <xf numFmtId="0" fontId="0" fillId="0" borderId="21" xfId="0" applyFont="1" applyBorder="1" applyProtection="1">
      <alignment vertical="center"/>
      <protection locked="0"/>
    </xf>
    <xf numFmtId="0" fontId="0" fillId="0" borderId="11" xfId="0" applyFont="1" applyBorder="1" applyProtection="1">
      <alignment vertical="center"/>
      <protection locked="0"/>
    </xf>
    <xf numFmtId="0" fontId="0" fillId="0" borderId="13" xfId="0" applyFont="1" applyBorder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3" xfId="0" applyFont="1" applyBorder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</xf>
    <xf numFmtId="0" fontId="0" fillId="2" borderId="21" xfId="0" applyFont="1" applyFill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vertical="center"/>
    </xf>
    <xf numFmtId="0" fontId="0" fillId="2" borderId="9" xfId="0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7" fillId="2" borderId="100" xfId="0" applyFont="1" applyFill="1" applyBorder="1" applyAlignment="1" applyProtection="1">
      <alignment vertical="center"/>
    </xf>
    <xf numFmtId="0" fontId="0" fillId="0" borderId="54" xfId="0" applyFont="1" applyFill="1" applyBorder="1" applyAlignment="1" applyProtection="1">
      <alignment vertical="center"/>
    </xf>
    <xf numFmtId="0" fontId="0" fillId="0" borderId="87" xfId="0" applyFont="1" applyFill="1" applyBorder="1" applyAlignment="1" applyProtection="1">
      <alignment vertical="center"/>
    </xf>
    <xf numFmtId="9" fontId="1" fillId="0" borderId="100" xfId="1" applyFont="1" applyFill="1" applyBorder="1" applyAlignment="1" applyProtection="1">
      <alignment horizontal="right" vertical="center"/>
    </xf>
    <xf numFmtId="0" fontId="7" fillId="2" borderId="102" xfId="0" applyFont="1" applyFill="1" applyBorder="1" applyAlignment="1" applyProtection="1">
      <alignment vertical="center"/>
    </xf>
    <xf numFmtId="38" fontId="11" fillId="2" borderId="96" xfId="2" applyFont="1" applyFill="1" applyBorder="1" applyAlignment="1" applyProtection="1">
      <alignment vertical="center"/>
    </xf>
    <xf numFmtId="38" fontId="11" fillId="2" borderId="97" xfId="2" applyFont="1" applyFill="1" applyBorder="1" applyAlignment="1" applyProtection="1">
      <alignment vertical="center"/>
    </xf>
    <xf numFmtId="38" fontId="11" fillId="2" borderId="98" xfId="2" applyFont="1" applyFill="1" applyBorder="1" applyAlignment="1" applyProtection="1">
      <alignment vertical="center"/>
    </xf>
    <xf numFmtId="38" fontId="11" fillId="2" borderId="25" xfId="2" applyFont="1" applyFill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2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93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94" xfId="0" applyFont="1" applyBorder="1" applyAlignment="1" applyProtection="1">
      <alignment vertical="center"/>
      <protection locked="0"/>
    </xf>
    <xf numFmtId="0" fontId="0" fillId="2" borderId="25" xfId="0" applyFont="1" applyFill="1" applyBorder="1" applyAlignment="1" applyProtection="1">
      <alignment vertical="center"/>
    </xf>
    <xf numFmtId="0" fontId="0" fillId="2" borderId="28" xfId="0" applyFont="1" applyFill="1" applyBorder="1" applyAlignment="1" applyProtection="1">
      <alignment vertical="center"/>
    </xf>
    <xf numFmtId="0" fontId="0" fillId="2" borderId="95" xfId="0" applyFont="1" applyFill="1" applyBorder="1" applyAlignment="1" applyProtection="1">
      <alignment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76" fontId="0" fillId="2" borderId="18" xfId="0" applyNumberFormat="1" applyFont="1" applyFill="1" applyBorder="1" applyAlignment="1" applyProtection="1">
      <alignment horizontal="center" vertical="center"/>
    </xf>
    <xf numFmtId="176" fontId="0" fillId="2" borderId="48" xfId="0" applyNumberFormat="1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38" fontId="0" fillId="0" borderId="40" xfId="2" applyFont="1" applyBorder="1" applyAlignment="1" applyProtection="1">
      <alignment horizontal="center" vertical="center"/>
      <protection locked="0"/>
    </xf>
    <xf numFmtId="38" fontId="0" fillId="0" borderId="27" xfId="2" applyFont="1" applyBorder="1" applyAlignment="1" applyProtection="1">
      <alignment horizontal="center" vertical="center"/>
      <protection locked="0"/>
    </xf>
    <xf numFmtId="38" fontId="0" fillId="0" borderId="41" xfId="2" applyFont="1" applyBorder="1" applyAlignment="1" applyProtection="1">
      <alignment horizontal="center" vertical="center"/>
      <protection locked="0"/>
    </xf>
    <xf numFmtId="38" fontId="0" fillId="0" borderId="33" xfId="2" applyFont="1" applyBorder="1" applyAlignment="1" applyProtection="1">
      <alignment horizontal="center" vertical="center"/>
      <protection locked="0"/>
    </xf>
    <xf numFmtId="38" fontId="0" fillId="0" borderId="45" xfId="2" applyFont="1" applyBorder="1" applyAlignment="1" applyProtection="1">
      <alignment horizontal="center" vertical="center"/>
      <protection locked="0"/>
    </xf>
    <xf numFmtId="38" fontId="0" fillId="0" borderId="29" xfId="2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176" fontId="0" fillId="2" borderId="88" xfId="0" applyNumberFormat="1" applyFont="1" applyFill="1" applyBorder="1" applyAlignment="1" applyProtection="1">
      <alignment horizontal="center" vertical="center"/>
    </xf>
    <xf numFmtId="176" fontId="0" fillId="2" borderId="90" xfId="0" applyNumberFormat="1" applyFont="1" applyFill="1" applyBorder="1" applyAlignment="1" applyProtection="1">
      <alignment horizontal="center" vertical="center"/>
    </xf>
    <xf numFmtId="176" fontId="0" fillId="2" borderId="11" xfId="0" applyNumberFormat="1" applyFont="1" applyFill="1" applyBorder="1" applyAlignment="1" applyProtection="1">
      <alignment horizontal="center" vertical="center"/>
    </xf>
    <xf numFmtId="176" fontId="0" fillId="2" borderId="12" xfId="0" applyNumberFormat="1" applyFont="1" applyFill="1" applyBorder="1" applyAlignment="1" applyProtection="1">
      <alignment horizontal="center" vertical="center"/>
    </xf>
    <xf numFmtId="38" fontId="0" fillId="0" borderId="88" xfId="2" applyFont="1" applyBorder="1" applyAlignment="1" applyProtection="1">
      <alignment horizontal="right" vertical="center"/>
      <protection locked="0"/>
    </xf>
    <xf numFmtId="38" fontId="0" fillId="0" borderId="89" xfId="2" applyFont="1" applyBorder="1" applyAlignment="1" applyProtection="1">
      <alignment horizontal="right" vertical="center"/>
      <protection locked="0"/>
    </xf>
    <xf numFmtId="38" fontId="0" fillId="0" borderId="11" xfId="2" applyFont="1" applyBorder="1" applyAlignment="1" applyProtection="1">
      <alignment horizontal="right" vertical="center"/>
      <protection locked="0"/>
    </xf>
    <xf numFmtId="38" fontId="0" fillId="0" borderId="13" xfId="2" applyFont="1" applyBorder="1" applyAlignment="1" applyProtection="1">
      <alignment horizontal="right" vertical="center"/>
      <protection locked="0"/>
    </xf>
    <xf numFmtId="176" fontId="0" fillId="0" borderId="25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76" fontId="0" fillId="0" borderId="28" xfId="0" applyNumberFormat="1" applyFont="1" applyFill="1" applyBorder="1" applyAlignment="1" applyProtection="1">
      <alignment vertical="center"/>
    </xf>
    <xf numFmtId="176" fontId="0" fillId="0" borderId="29" xfId="0" applyNumberFormat="1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/>
    </xf>
    <xf numFmtId="176" fontId="0" fillId="2" borderId="26" xfId="0" applyNumberFormat="1" applyFont="1" applyFill="1" applyBorder="1" applyAlignment="1" applyProtection="1">
      <alignment vertical="center"/>
    </xf>
    <xf numFmtId="176" fontId="0" fillId="2" borderId="27" xfId="0" applyNumberFormat="1" applyFont="1" applyFill="1" applyBorder="1" applyAlignment="1" applyProtection="1">
      <alignment vertical="center"/>
    </xf>
    <xf numFmtId="176" fontId="0" fillId="2" borderId="30" xfId="0" applyNumberFormat="1" applyFont="1" applyFill="1" applyBorder="1" applyAlignment="1" applyProtection="1">
      <alignment vertical="center"/>
    </xf>
    <xf numFmtId="176" fontId="0" fillId="2" borderId="33" xfId="0" applyNumberFormat="1" applyFont="1" applyFill="1" applyBorder="1" applyAlignment="1" applyProtection="1">
      <alignment vertical="center"/>
    </xf>
    <xf numFmtId="176" fontId="0" fillId="2" borderId="31" xfId="0" applyNumberFormat="1" applyFont="1" applyFill="1" applyBorder="1" applyAlignment="1" applyProtection="1">
      <alignment vertical="center"/>
    </xf>
    <xf numFmtId="176" fontId="0" fillId="2" borderId="42" xfId="0" applyNumberFormat="1" applyFont="1" applyFill="1" applyBorder="1" applyAlignment="1" applyProtection="1">
      <alignment vertical="center"/>
    </xf>
    <xf numFmtId="176" fontId="0" fillId="2" borderId="2" xfId="0" applyNumberFormat="1" applyFont="1" applyFill="1" applyBorder="1" applyAlignment="1" applyProtection="1">
      <alignment vertical="center"/>
    </xf>
    <xf numFmtId="176" fontId="0" fillId="2" borderId="4" xfId="0" applyNumberFormat="1" applyFont="1" applyFill="1" applyBorder="1" applyAlignment="1" applyProtection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38" fontId="0" fillId="0" borderId="18" xfId="2" applyFont="1" applyBorder="1" applyAlignment="1" applyProtection="1">
      <alignment horizontal="right" vertical="center"/>
      <protection locked="0"/>
    </xf>
    <xf numFmtId="38" fontId="0" fillId="0" borderId="47" xfId="2" applyFont="1" applyBorder="1" applyAlignment="1" applyProtection="1">
      <alignment horizontal="right" vertical="center"/>
      <protection locked="0"/>
    </xf>
    <xf numFmtId="176" fontId="0" fillId="2" borderId="3" xfId="0" applyNumberFormat="1" applyFont="1" applyFill="1" applyBorder="1" applyAlignment="1" applyProtection="1">
      <alignment horizontal="center" vertical="center"/>
    </xf>
    <xf numFmtId="176" fontId="0" fillId="2" borderId="4" xfId="0" applyNumberFormat="1" applyFont="1" applyFill="1" applyBorder="1" applyAlignment="1" applyProtection="1">
      <alignment horizontal="center" vertical="center"/>
    </xf>
    <xf numFmtId="176" fontId="10" fillId="2" borderId="103" xfId="0" applyNumberFormat="1" applyFont="1" applyFill="1" applyBorder="1" applyAlignment="1" applyProtection="1">
      <alignment horizontal="center" vertical="center"/>
    </xf>
    <xf numFmtId="176" fontId="10" fillId="2" borderId="104" xfId="0" applyNumberFormat="1" applyFont="1" applyFill="1" applyBorder="1" applyAlignment="1" applyProtection="1">
      <alignment horizontal="center" vertical="center"/>
    </xf>
    <xf numFmtId="38" fontId="7" fillId="2" borderId="2" xfId="2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Protection="1">
      <alignment vertical="center"/>
      <protection locked="0"/>
    </xf>
    <xf numFmtId="176" fontId="7" fillId="2" borderId="2" xfId="0" applyNumberFormat="1" applyFont="1" applyFill="1" applyBorder="1" applyAlignment="1" applyProtection="1">
      <alignment horizontal="center" vertical="center"/>
    </xf>
    <xf numFmtId="176" fontId="7" fillId="2" borderId="4" xfId="0" applyNumberFormat="1" applyFont="1" applyFill="1" applyBorder="1" applyAlignment="1" applyProtection="1">
      <alignment horizontal="center" vertical="center"/>
    </xf>
    <xf numFmtId="38" fontId="7" fillId="2" borderId="3" xfId="2" applyFont="1" applyFill="1" applyBorder="1" applyAlignment="1" applyProtection="1">
      <alignment horizontal="right" vertical="center"/>
      <protection locked="0"/>
    </xf>
    <xf numFmtId="0" fontId="7" fillId="2" borderId="55" xfId="0" applyFont="1" applyFill="1" applyBorder="1" applyAlignment="1" applyProtection="1">
      <alignment horizontal="center" vertical="center"/>
    </xf>
    <xf numFmtId="0" fontId="7" fillId="2" borderId="56" xfId="0" applyFont="1" applyFill="1" applyBorder="1" applyAlignment="1" applyProtection="1">
      <alignment horizontal="center" vertical="center"/>
    </xf>
    <xf numFmtId="0" fontId="7" fillId="2" borderId="57" xfId="0" applyFont="1" applyFill="1" applyBorder="1" applyAlignment="1" applyProtection="1">
      <alignment horizontal="center" vertical="center"/>
    </xf>
    <xf numFmtId="38" fontId="0" fillId="0" borderId="2" xfId="2" applyFont="1" applyBorder="1" applyAlignment="1" applyProtection="1">
      <alignment horizontal="right" vertical="center"/>
      <protection locked="0"/>
    </xf>
    <xf numFmtId="38" fontId="0" fillId="0" borderId="3" xfId="2" applyFont="1" applyBorder="1" applyAlignment="1" applyProtection="1">
      <alignment horizontal="right" vertical="center"/>
      <protection locked="0"/>
    </xf>
    <xf numFmtId="176" fontId="0" fillId="2" borderId="2" xfId="0" applyNumberFormat="1" applyFont="1" applyFill="1" applyBorder="1" applyAlignment="1" applyProtection="1">
      <alignment horizontal="right" vertical="center"/>
    </xf>
    <xf numFmtId="176" fontId="0" fillId="2" borderId="4" xfId="0" applyNumberFormat="1" applyFont="1" applyFill="1" applyBorder="1" applyAlignment="1" applyProtection="1">
      <alignment horizontal="right" vertical="center"/>
    </xf>
    <xf numFmtId="176" fontId="0" fillId="2" borderId="26" xfId="0" applyNumberFormat="1" applyFont="1" applyFill="1" applyBorder="1" applyAlignment="1" applyProtection="1">
      <alignment horizontal="right" vertical="center"/>
    </xf>
    <xf numFmtId="176" fontId="0" fillId="2" borderId="27" xfId="0" applyNumberFormat="1" applyFont="1" applyFill="1" applyBorder="1" applyAlignment="1" applyProtection="1">
      <alignment horizontal="right" vertical="center"/>
    </xf>
    <xf numFmtId="176" fontId="0" fillId="2" borderId="30" xfId="0" applyNumberFormat="1" applyFont="1" applyFill="1" applyBorder="1" applyAlignment="1" applyProtection="1">
      <alignment horizontal="right" vertical="center"/>
    </xf>
    <xf numFmtId="176" fontId="0" fillId="2" borderId="33" xfId="0" applyNumberFormat="1" applyFont="1" applyFill="1" applyBorder="1" applyAlignment="1" applyProtection="1">
      <alignment horizontal="right" vertical="center"/>
    </xf>
    <xf numFmtId="176" fontId="0" fillId="2" borderId="31" xfId="0" applyNumberFormat="1" applyFont="1" applyFill="1" applyBorder="1" applyAlignment="1" applyProtection="1">
      <alignment horizontal="right" vertical="center"/>
    </xf>
    <xf numFmtId="176" fontId="0" fillId="2" borderId="42" xfId="0" applyNumberFormat="1" applyFont="1" applyFill="1" applyBorder="1" applyAlignment="1" applyProtection="1">
      <alignment horizontal="right" vertical="center"/>
    </xf>
    <xf numFmtId="176" fontId="7" fillId="2" borderId="57" xfId="0" applyNumberFormat="1" applyFont="1" applyFill="1" applyBorder="1" applyAlignment="1" applyProtection="1">
      <alignment horizontal="right" vertical="center"/>
    </xf>
    <xf numFmtId="176" fontId="7" fillId="2" borderId="85" xfId="0" applyNumberFormat="1" applyFont="1" applyFill="1" applyBorder="1" applyAlignment="1" applyProtection="1">
      <alignment horizontal="right" vertical="center"/>
    </xf>
    <xf numFmtId="38" fontId="7" fillId="2" borderId="55" xfId="2" applyFont="1" applyFill="1" applyBorder="1" applyAlignment="1" applyProtection="1">
      <alignment horizontal="right" vertical="center"/>
    </xf>
    <xf numFmtId="38" fontId="7" fillId="2" borderId="56" xfId="2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38" fontId="0" fillId="0" borderId="34" xfId="2" applyFont="1" applyBorder="1" applyAlignment="1" applyProtection="1">
      <alignment horizontal="right" vertical="center"/>
      <protection locked="0"/>
    </xf>
    <xf numFmtId="38" fontId="0" fillId="0" borderId="35" xfId="2" applyFont="1" applyBorder="1" applyAlignment="1" applyProtection="1">
      <alignment horizontal="right" vertical="center"/>
      <protection locked="0"/>
    </xf>
    <xf numFmtId="0" fontId="0" fillId="0" borderId="79" xfId="0" applyFont="1" applyBorder="1" applyAlignment="1" applyProtection="1">
      <alignment horizontal="left" vertical="center"/>
      <protection locked="0"/>
    </xf>
    <xf numFmtId="0" fontId="0" fillId="0" borderId="80" xfId="0" applyFont="1" applyBorder="1" applyAlignment="1" applyProtection="1">
      <alignment horizontal="left" vertical="center"/>
      <protection locked="0"/>
    </xf>
    <xf numFmtId="0" fontId="0" fillId="0" borderId="81" xfId="0" applyFont="1" applyBorder="1" applyAlignment="1" applyProtection="1">
      <alignment horizontal="left" vertical="center"/>
      <protection locked="0"/>
    </xf>
    <xf numFmtId="0" fontId="0" fillId="0" borderId="82" xfId="0" applyFont="1" applyBorder="1" applyAlignment="1" applyProtection="1">
      <alignment horizontal="left" vertical="center"/>
      <protection locked="0"/>
    </xf>
    <xf numFmtId="0" fontId="0" fillId="0" borderId="83" xfId="0" applyFont="1" applyBorder="1" applyAlignment="1" applyProtection="1">
      <alignment horizontal="left" vertical="center"/>
      <protection locked="0"/>
    </xf>
    <xf numFmtId="0" fontId="0" fillId="0" borderId="8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76" fontId="7" fillId="2" borderId="56" xfId="0" applyNumberFormat="1" applyFont="1" applyFill="1" applyBorder="1" applyAlignment="1" applyProtection="1">
      <alignment vertical="center"/>
    </xf>
    <xf numFmtId="176" fontId="7" fillId="2" borderId="57" xfId="0" applyNumberFormat="1" applyFont="1" applyFill="1" applyBorder="1" applyAlignment="1" applyProtection="1">
      <alignment vertical="center"/>
    </xf>
    <xf numFmtId="176" fontId="0" fillId="2" borderId="34" xfId="0" applyNumberFormat="1" applyFont="1" applyFill="1" applyBorder="1" applyAlignment="1" applyProtection="1">
      <alignment vertical="center"/>
    </xf>
    <xf numFmtId="176" fontId="0" fillId="2" borderId="58" xfId="0" applyNumberFormat="1" applyFont="1" applyFill="1" applyBorder="1" applyAlignment="1" applyProtection="1">
      <alignment vertical="center"/>
    </xf>
    <xf numFmtId="176" fontId="10" fillId="2" borderId="103" xfId="0" applyNumberFormat="1" applyFont="1" applyFill="1" applyBorder="1" applyAlignment="1" applyProtection="1">
      <alignment vertical="center"/>
    </xf>
    <xf numFmtId="176" fontId="10" fillId="2" borderId="104" xfId="0" applyNumberFormat="1" applyFont="1" applyFill="1" applyBorder="1" applyAlignment="1" applyProtection="1">
      <alignment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77" xfId="0" applyFont="1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68" xfId="0" applyFont="1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0" xfId="0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0" fillId="0" borderId="83" xfId="0" applyBorder="1" applyAlignment="1" applyProtection="1">
      <alignment horizontal="left" vertical="center"/>
      <protection locked="0"/>
    </xf>
    <xf numFmtId="0" fontId="0" fillId="0" borderId="84" xfId="0" applyBorder="1" applyAlignment="1" applyProtection="1">
      <alignment horizontal="left"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0" fillId="0" borderId="78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vertical="center"/>
      <protection locked="0"/>
    </xf>
    <xf numFmtId="0" fontId="0" fillId="0" borderId="68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38" fontId="0" fillId="0" borderId="26" xfId="2" applyFont="1" applyBorder="1" applyAlignment="1" applyProtection="1">
      <alignment horizontal="right" vertical="center"/>
      <protection locked="0"/>
    </xf>
    <xf numFmtId="38" fontId="0" fillId="0" borderId="22" xfId="2" applyFont="1" applyBorder="1" applyAlignment="1" applyProtection="1">
      <alignment horizontal="right" vertical="center"/>
      <protection locked="0"/>
    </xf>
    <xf numFmtId="38" fontId="0" fillId="0" borderId="30" xfId="2" applyFont="1" applyBorder="1" applyAlignment="1" applyProtection="1">
      <alignment horizontal="right" vertical="center"/>
      <protection locked="0"/>
    </xf>
    <xf numFmtId="38" fontId="0" fillId="0" borderId="0" xfId="2" applyFont="1" applyBorder="1" applyAlignment="1" applyProtection="1">
      <alignment horizontal="right" vertical="center"/>
      <protection locked="0"/>
    </xf>
    <xf numFmtId="38" fontId="0" fillId="0" borderId="31" xfId="2" applyFont="1" applyBorder="1" applyAlignment="1" applyProtection="1">
      <alignment horizontal="right" vertical="center"/>
      <protection locked="0"/>
    </xf>
    <xf numFmtId="38" fontId="0" fillId="0" borderId="32" xfId="2" applyFont="1" applyBorder="1" applyAlignment="1" applyProtection="1">
      <alignment horizontal="right" vertical="center"/>
      <protection locked="0"/>
    </xf>
    <xf numFmtId="176" fontId="0" fillId="0" borderId="28" xfId="0" applyNumberFormat="1" applyFont="1" applyFill="1" applyBorder="1" applyAlignment="1" applyProtection="1">
      <alignment horizontal="right" vertical="center"/>
    </xf>
    <xf numFmtId="176" fontId="0" fillId="0" borderId="29" xfId="0" applyNumberFormat="1" applyFont="1" applyFill="1" applyBorder="1" applyAlignment="1" applyProtection="1">
      <alignment horizontal="right" vertical="center"/>
    </xf>
    <xf numFmtId="38" fontId="0" fillId="0" borderId="28" xfId="2" applyFont="1" applyBorder="1" applyAlignment="1" applyProtection="1">
      <alignment horizontal="right" vertical="center"/>
      <protection locked="0"/>
    </xf>
    <xf numFmtId="38" fontId="0" fillId="0" borderId="36" xfId="2" applyFont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176" fontId="7" fillId="2" borderId="2" xfId="0" applyNumberFormat="1" applyFont="1" applyFill="1" applyBorder="1" applyAlignment="1" applyProtection="1">
      <alignment vertical="center"/>
    </xf>
    <xf numFmtId="176" fontId="7" fillId="2" borderId="4" xfId="0" applyNumberFormat="1" applyFont="1" applyFill="1" applyBorder="1" applyAlignment="1" applyProtection="1">
      <alignment vertical="center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2" borderId="25" xfId="0" applyFont="1" applyFill="1" applyBorder="1" applyAlignment="1" applyProtection="1">
      <alignment horizontal="center" vertical="center"/>
    </xf>
    <xf numFmtId="176" fontId="0" fillId="0" borderId="43" xfId="0" applyNumberFormat="1" applyFont="1" applyFill="1" applyBorder="1" applyAlignment="1" applyProtection="1">
      <alignment horizontal="right" vertical="center"/>
    </xf>
    <xf numFmtId="176" fontId="0" fillId="0" borderId="44" xfId="0" applyNumberFormat="1" applyFont="1" applyFill="1" applyBorder="1" applyAlignment="1" applyProtection="1">
      <alignment horizontal="right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38" fontId="1" fillId="0" borderId="28" xfId="2" applyNumberFormat="1" applyFont="1" applyFill="1" applyBorder="1" applyAlignment="1" applyProtection="1">
      <alignment horizontal="right" vertical="center"/>
    </xf>
    <xf numFmtId="38" fontId="1" fillId="0" borderId="36" xfId="2" applyNumberFormat="1" applyFont="1" applyFill="1" applyBorder="1" applyAlignment="1" applyProtection="1">
      <alignment horizontal="right" vertical="center"/>
    </xf>
    <xf numFmtId="38" fontId="1" fillId="0" borderId="46" xfId="2" applyFont="1" applyFill="1" applyBorder="1" applyAlignment="1" applyProtection="1">
      <alignment horizontal="right" vertical="center"/>
    </xf>
    <xf numFmtId="38" fontId="1" fillId="0" borderId="43" xfId="2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76" fontId="10" fillId="2" borderId="103" xfId="0" applyNumberFormat="1" applyFont="1" applyFill="1" applyBorder="1" applyAlignment="1" applyProtection="1">
      <alignment horizontal="right" vertical="center"/>
    </xf>
    <xf numFmtId="176" fontId="10" fillId="2" borderId="104" xfId="0" applyNumberFormat="1" applyFont="1" applyFill="1" applyBorder="1" applyAlignment="1" applyProtection="1">
      <alignment horizontal="right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27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176" fontId="7" fillId="2" borderId="31" xfId="0" applyNumberFormat="1" applyFont="1" applyFill="1" applyBorder="1" applyAlignment="1" applyProtection="1">
      <alignment horizontal="right" vertical="center"/>
    </xf>
    <xf numFmtId="176" fontId="7" fillId="2" borderId="32" xfId="0" applyNumberFormat="1" applyFont="1" applyFill="1" applyBorder="1" applyAlignment="1" applyProtection="1">
      <alignment horizontal="right" vertic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4" fillId="0" borderId="77" xfId="0" applyFont="1" applyBorder="1" applyAlignment="1" applyProtection="1">
      <alignment horizontal="center" vertical="center"/>
    </xf>
    <xf numFmtId="0" fontId="0" fillId="0" borderId="77" xfId="0" applyFont="1" applyBorder="1" applyAlignment="1" applyProtection="1">
      <alignment vertical="center"/>
    </xf>
    <xf numFmtId="0" fontId="0" fillId="0" borderId="3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79" xfId="0" applyFont="1" applyBorder="1" applyAlignment="1" applyProtection="1">
      <alignment horizontal="center" vertical="center"/>
    </xf>
    <xf numFmtId="0" fontId="4" fillId="0" borderId="8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/>
    </xf>
    <xf numFmtId="0" fontId="0" fillId="0" borderId="78" xfId="0" applyFont="1" applyBorder="1" applyAlignment="1" applyProtection="1">
      <alignment horizontal="center" vertical="center"/>
    </xf>
    <xf numFmtId="0" fontId="5" fillId="0" borderId="82" xfId="0" applyFont="1" applyBorder="1" applyAlignment="1" applyProtection="1">
      <alignment horizontal="center" vertical="center"/>
    </xf>
    <xf numFmtId="0" fontId="5" fillId="0" borderId="84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71" xfId="0" applyFont="1" applyBorder="1" applyAlignment="1" applyProtection="1">
      <alignment horizontal="center" vertical="center"/>
    </xf>
    <xf numFmtId="0" fontId="0" fillId="0" borderId="68" xfId="0" applyFont="1" applyBorder="1" applyAlignment="1" applyProtection="1">
      <alignment horizontal="center" vertical="center"/>
    </xf>
    <xf numFmtId="0" fontId="0" fillId="0" borderId="7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65" xfId="0" applyFont="1" applyBorder="1" applyAlignment="1" applyProtection="1">
      <alignment horizontal="center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67" xfId="0" applyFont="1" applyBorder="1" applyAlignment="1" applyProtection="1">
      <alignment vertical="center"/>
    </xf>
    <xf numFmtId="0" fontId="0" fillId="0" borderId="66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69" xfId="0" applyFont="1" applyBorder="1" applyAlignment="1" applyProtection="1">
      <alignment horizontal="center" vertical="center"/>
    </xf>
    <xf numFmtId="0" fontId="0" fillId="0" borderId="70" xfId="0" applyFont="1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0" fontId="4" fillId="0" borderId="69" xfId="0" applyFont="1" applyBorder="1" applyAlignment="1" applyProtection="1">
      <alignment horizontal="center" vertical="center"/>
    </xf>
    <xf numFmtId="0" fontId="4" fillId="0" borderId="70" xfId="0" applyFont="1" applyBorder="1" applyAlignment="1" applyProtection="1">
      <alignment horizontal="center" vertical="center"/>
    </xf>
    <xf numFmtId="0" fontId="4" fillId="0" borderId="68" xfId="0" applyFont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72" xfId="0" applyFont="1" applyBorder="1" applyAlignment="1" applyProtection="1">
      <alignment horizontal="center" vertical="center"/>
    </xf>
    <xf numFmtId="0" fontId="0" fillId="0" borderId="73" xfId="0" applyFont="1" applyBorder="1" applyAlignment="1" applyProtection="1">
      <alignment horizontal="center" vertical="center"/>
    </xf>
    <xf numFmtId="0" fontId="0" fillId="0" borderId="74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0" xfId="0" applyFont="1" applyFill="1" applyBorder="1" applyProtection="1">
      <alignment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5" xfId="0" applyFont="1" applyBorder="1" applyAlignment="1" applyProtection="1">
      <alignment horizontal="center" vertical="center"/>
    </xf>
    <xf numFmtId="0" fontId="0" fillId="0" borderId="76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</xf>
    <xf numFmtId="0" fontId="0" fillId="0" borderId="60" xfId="0" applyFont="1" applyFill="1" applyBorder="1" applyAlignment="1" applyProtection="1">
      <alignment horizontal="center" vertical="center"/>
    </xf>
    <xf numFmtId="0" fontId="0" fillId="0" borderId="61" xfId="0" applyFont="1" applyFill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3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176" fontId="8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176" fontId="8" fillId="0" borderId="0" xfId="0" applyNumberFormat="1" applyFont="1" applyAlignment="1" applyProtection="1">
      <alignment vertical="center"/>
    </xf>
    <xf numFmtId="9" fontId="6" fillId="0" borderId="1" xfId="1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left" vertical="center"/>
    </xf>
    <xf numFmtId="0" fontId="0" fillId="0" borderId="59" xfId="0" applyFont="1" applyBorder="1" applyAlignment="1" applyProtection="1">
      <alignment horizontal="left" vertical="center"/>
    </xf>
    <xf numFmtId="0" fontId="0" fillId="0" borderId="75" xfId="0" applyFont="1" applyBorder="1" applyAlignment="1" applyProtection="1">
      <alignment horizontal="left" vertical="center"/>
    </xf>
    <xf numFmtId="0" fontId="0" fillId="0" borderId="76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63" xfId="0" applyFont="1" applyBorder="1" applyAlignment="1" applyProtection="1">
      <alignment horizontal="left" vertical="center"/>
    </xf>
    <xf numFmtId="0" fontId="0" fillId="0" borderId="64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22" xfId="0" applyFont="1" applyBorder="1" applyProtection="1">
      <alignment vertical="center"/>
    </xf>
    <xf numFmtId="0" fontId="0" fillId="0" borderId="1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</xf>
    <xf numFmtId="0" fontId="9" fillId="0" borderId="0" xfId="0" applyFo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26" xfId="0" applyFont="1" applyFill="1" applyBorder="1" applyAlignment="1" applyProtection="1">
      <alignment horizontal="center" vertical="center" textRotation="255"/>
    </xf>
    <xf numFmtId="0" fontId="0" fillId="0" borderId="8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 textRotation="255"/>
    </xf>
    <xf numFmtId="0" fontId="0" fillId="0" borderId="11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99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10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vertical="center"/>
    </xf>
    <xf numFmtId="0" fontId="0" fillId="0" borderId="31" xfId="0" applyFont="1" applyFill="1" applyBorder="1" applyAlignment="1" applyProtection="1">
      <alignment horizontal="center" vertical="center" textRotation="255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0" fillId="0" borderId="101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Protection="1">
      <alignment vertical="center"/>
    </xf>
    <xf numFmtId="10" fontId="0" fillId="0" borderId="0" xfId="0" applyNumberFormat="1" applyFo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177" fontId="8" fillId="0" borderId="5" xfId="2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68" xfId="0" applyFont="1" applyFill="1" applyBorder="1" applyAlignment="1" applyProtection="1">
      <alignment vertical="center"/>
    </xf>
    <xf numFmtId="0" fontId="7" fillId="2" borderId="70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88" xfId="0" applyFont="1" applyBorder="1" applyAlignment="1" applyProtection="1">
      <alignment horizontal="center" vertical="center"/>
    </xf>
    <xf numFmtId="0" fontId="0" fillId="0" borderId="89" xfId="0" applyFont="1" applyBorder="1" applyAlignment="1" applyProtection="1">
      <alignment horizontal="center" vertical="center"/>
    </xf>
    <xf numFmtId="0" fontId="0" fillId="0" borderId="90" xfId="0" applyFont="1" applyBorder="1" applyAlignment="1" applyProtection="1">
      <alignment horizontal="center" vertical="center"/>
    </xf>
    <xf numFmtId="0" fontId="0" fillId="0" borderId="74" xfId="0" applyFont="1" applyBorder="1" applyAlignment="1" applyProtection="1">
      <alignment vertical="center"/>
    </xf>
    <xf numFmtId="0" fontId="0" fillId="0" borderId="76" xfId="0" applyBorder="1" applyAlignment="1" applyProtection="1">
      <alignment vertical="center"/>
    </xf>
    <xf numFmtId="0" fontId="0" fillId="0" borderId="86" xfId="0" applyBorder="1" applyAlignment="1" applyProtection="1">
      <alignment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9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/>
    </xf>
    <xf numFmtId="9" fontId="6" fillId="0" borderId="0" xfId="1" applyFont="1" applyFill="1" applyBorder="1" applyAlignment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4" xfId="0" applyFont="1" applyBorder="1" applyProtection="1">
      <alignment vertical="center"/>
    </xf>
    <xf numFmtId="0" fontId="0" fillId="0" borderId="3" xfId="0" applyFont="1" applyBorder="1" applyProtection="1">
      <alignment vertical="center"/>
    </xf>
    <xf numFmtId="176" fontId="0" fillId="2" borderId="26" xfId="0" applyNumberFormat="1" applyFont="1" applyFill="1" applyBorder="1" applyAlignment="1" applyProtection="1">
      <alignment vertical="center"/>
      <protection locked="0"/>
    </xf>
    <xf numFmtId="176" fontId="0" fillId="2" borderId="27" xfId="0" applyNumberFormat="1" applyFont="1" applyFill="1" applyBorder="1" applyAlignment="1" applyProtection="1">
      <alignment vertical="center"/>
      <protection locked="0"/>
    </xf>
    <xf numFmtId="176" fontId="0" fillId="2" borderId="30" xfId="0" applyNumberFormat="1" applyFont="1" applyFill="1" applyBorder="1" applyAlignment="1" applyProtection="1">
      <alignment vertical="center"/>
      <protection locked="0"/>
    </xf>
    <xf numFmtId="176" fontId="0" fillId="2" borderId="33" xfId="0" applyNumberFormat="1" applyFont="1" applyFill="1" applyBorder="1" applyAlignment="1" applyProtection="1">
      <alignment vertical="center"/>
      <protection locked="0"/>
    </xf>
    <xf numFmtId="176" fontId="0" fillId="2" borderId="31" xfId="0" applyNumberFormat="1" applyFont="1" applyFill="1" applyBorder="1" applyAlignment="1" applyProtection="1">
      <alignment vertical="center"/>
      <protection locked="0"/>
    </xf>
    <xf numFmtId="176" fontId="0" fillId="2" borderId="42" xfId="0" applyNumberFormat="1" applyFont="1" applyFill="1" applyBorder="1" applyAlignment="1" applyProtection="1">
      <alignment vertical="center"/>
      <protection locked="0"/>
    </xf>
    <xf numFmtId="38" fontId="1" fillId="0" borderId="28" xfId="2" applyFont="1" applyFill="1" applyBorder="1" applyAlignment="1" applyProtection="1">
      <alignment horizontal="right" vertical="center"/>
      <protection locked="0"/>
    </xf>
    <xf numFmtId="38" fontId="1" fillId="0" borderId="36" xfId="2" applyFont="1" applyFill="1" applyBorder="1" applyAlignment="1" applyProtection="1">
      <alignment horizontal="right" vertical="center"/>
      <protection locked="0"/>
    </xf>
    <xf numFmtId="176" fontId="0" fillId="0" borderId="28" xfId="0" applyNumberFormat="1" applyFont="1" applyFill="1" applyBorder="1" applyAlignment="1" applyProtection="1">
      <alignment horizontal="right" vertical="center"/>
      <protection locked="0"/>
    </xf>
    <xf numFmtId="176" fontId="0" fillId="0" borderId="29" xfId="0" applyNumberFormat="1" applyFont="1" applyFill="1" applyBorder="1" applyAlignment="1" applyProtection="1">
      <alignment horizontal="right"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6"/>
  <sheetViews>
    <sheetView tabSelected="1" zoomScaleNormal="100" zoomScaleSheetLayoutView="100" workbookViewId="0">
      <selection activeCell="N74" sqref="N74:P74"/>
    </sheetView>
  </sheetViews>
  <sheetFormatPr defaultRowHeight="13.5"/>
  <cols>
    <col min="1" max="1" width="2.5" style="212" customWidth="1"/>
    <col min="2" max="3" width="4.125" style="212" customWidth="1"/>
    <col min="4" max="12" width="4.5" style="212" customWidth="1"/>
    <col min="13" max="13" width="6.125" style="212" customWidth="1"/>
    <col min="14" max="19" width="4.5" style="212" customWidth="1"/>
    <col min="20" max="21" width="4.625" style="212" customWidth="1"/>
    <col min="22" max="16384" width="9" style="212"/>
  </cols>
  <sheetData>
    <row r="1" spans="1:21">
      <c r="A1" s="211" t="s">
        <v>84</v>
      </c>
    </row>
    <row r="2" spans="1:21">
      <c r="P2" s="60" t="s">
        <v>115</v>
      </c>
      <c r="Q2" s="61"/>
      <c r="R2" s="61"/>
      <c r="S2" s="61"/>
      <c r="T2" s="61"/>
      <c r="U2" s="61"/>
    </row>
    <row r="3" spans="1:21">
      <c r="F3" s="215" t="s">
        <v>116</v>
      </c>
      <c r="G3" s="215"/>
      <c r="H3" s="215"/>
      <c r="I3" s="215"/>
      <c r="J3" s="215"/>
      <c r="K3" s="215"/>
      <c r="L3" s="215"/>
      <c r="M3" s="215"/>
      <c r="N3" s="215"/>
      <c r="P3" s="216" t="s">
        <v>120</v>
      </c>
      <c r="Q3" s="216"/>
      <c r="R3" s="110"/>
      <c r="S3" s="110"/>
      <c r="T3" s="110"/>
      <c r="U3" s="110"/>
    </row>
    <row r="4" spans="1:21" ht="14.25" customHeight="1">
      <c r="E4" s="218"/>
      <c r="F4" s="215"/>
      <c r="G4" s="215"/>
      <c r="H4" s="215"/>
      <c r="I4" s="215"/>
      <c r="J4" s="215"/>
      <c r="K4" s="215"/>
      <c r="L4" s="215"/>
      <c r="M4" s="215"/>
      <c r="N4" s="215"/>
      <c r="P4" s="216"/>
      <c r="Q4" s="216"/>
      <c r="R4" s="110"/>
      <c r="S4" s="110"/>
      <c r="T4" s="110"/>
      <c r="U4" s="110"/>
    </row>
    <row r="5" spans="1:21" ht="14.25" customHeight="1">
      <c r="D5" s="218"/>
      <c r="E5" s="218"/>
      <c r="F5" s="215"/>
      <c r="G5" s="215"/>
      <c r="H5" s="215"/>
      <c r="I5" s="215"/>
      <c r="J5" s="215"/>
      <c r="K5" s="215"/>
      <c r="L5" s="215"/>
      <c r="M5" s="215"/>
      <c r="N5" s="215"/>
      <c r="P5" s="219" t="s">
        <v>96</v>
      </c>
      <c r="Q5" s="219"/>
      <c r="R5" s="109"/>
      <c r="S5" s="109"/>
      <c r="T5" s="109"/>
      <c r="U5" s="109"/>
    </row>
    <row r="6" spans="1:21" ht="14.25" customHeight="1">
      <c r="P6" s="219"/>
      <c r="Q6" s="219"/>
      <c r="R6" s="109"/>
      <c r="S6" s="109"/>
      <c r="T6" s="109"/>
      <c r="U6" s="109"/>
    </row>
    <row r="7" spans="1:21">
      <c r="A7" s="211" t="s">
        <v>111</v>
      </c>
    </row>
    <row r="8" spans="1:21" ht="16.5" customHeight="1">
      <c r="A8" s="220" t="s">
        <v>51</v>
      </c>
      <c r="B8" s="220"/>
      <c r="C8" s="221"/>
      <c r="D8" s="131"/>
      <c r="E8" s="130"/>
      <c r="F8" s="130"/>
      <c r="G8" s="130"/>
      <c r="H8" s="130"/>
      <c r="I8" s="130"/>
      <c r="J8" s="130"/>
      <c r="K8" s="130"/>
      <c r="L8" s="220" t="s">
        <v>52</v>
      </c>
      <c r="M8" s="221"/>
      <c r="N8" s="131"/>
      <c r="O8" s="130"/>
      <c r="P8" s="130"/>
      <c r="Q8" s="130"/>
      <c r="R8" s="130"/>
      <c r="S8" s="130"/>
      <c r="T8" s="130"/>
      <c r="U8" s="130"/>
    </row>
    <row r="9" spans="1:21" ht="16.5" customHeight="1">
      <c r="A9" s="222" t="s">
        <v>112</v>
      </c>
      <c r="B9" s="223"/>
      <c r="C9" s="224"/>
      <c r="D9" s="127"/>
      <c r="E9" s="187"/>
      <c r="F9" s="187"/>
      <c r="G9" s="187"/>
      <c r="H9" s="187"/>
      <c r="I9" s="187"/>
      <c r="J9" s="187"/>
      <c r="K9" s="188"/>
      <c r="L9" s="225" t="s">
        <v>3</v>
      </c>
      <c r="M9" s="224"/>
      <c r="N9" s="191" t="s">
        <v>97</v>
      </c>
      <c r="O9" s="192"/>
      <c r="P9" s="192"/>
      <c r="Q9" s="192"/>
      <c r="R9" s="192"/>
      <c r="S9" s="192"/>
      <c r="T9" s="192"/>
      <c r="U9" s="193"/>
    </row>
    <row r="10" spans="1:21" ht="16.5" customHeight="1">
      <c r="A10" s="226"/>
      <c r="B10" s="227"/>
      <c r="C10" s="228"/>
      <c r="D10" s="189"/>
      <c r="E10" s="43"/>
      <c r="F10" s="43"/>
      <c r="G10" s="43"/>
      <c r="H10" s="43"/>
      <c r="I10" s="43"/>
      <c r="J10" s="43"/>
      <c r="K10" s="190"/>
      <c r="L10" s="226"/>
      <c r="M10" s="228"/>
      <c r="N10" s="140"/>
      <c r="O10" s="141"/>
      <c r="P10" s="141"/>
      <c r="Q10" s="141"/>
      <c r="R10" s="141"/>
      <c r="S10" s="141"/>
      <c r="T10" s="141"/>
      <c r="U10" s="141"/>
    </row>
    <row r="11" spans="1:21" ht="16.5" customHeight="1">
      <c r="A11" s="217" t="s">
        <v>0</v>
      </c>
      <c r="B11" s="217"/>
      <c r="C11" s="230"/>
      <c r="D11" s="230"/>
      <c r="E11" s="142"/>
      <c r="F11" s="111"/>
      <c r="G11" s="111"/>
      <c r="H11" s="111"/>
      <c r="I11" s="111"/>
      <c r="J11" s="111"/>
      <c r="K11" s="111"/>
      <c r="L11" s="217" t="s">
        <v>4</v>
      </c>
      <c r="M11" s="217"/>
      <c r="N11" s="231" t="s">
        <v>62</v>
      </c>
      <c r="O11" s="120"/>
      <c r="P11" s="111"/>
      <c r="Q11" s="111"/>
      <c r="R11" s="231" t="s">
        <v>63</v>
      </c>
      <c r="S11" s="120"/>
      <c r="T11" s="111"/>
      <c r="U11" s="111"/>
    </row>
    <row r="12" spans="1:21" ht="16.5" customHeight="1">
      <c r="A12" s="220" t="s">
        <v>51</v>
      </c>
      <c r="B12" s="220"/>
      <c r="C12" s="220"/>
      <c r="D12" s="134"/>
      <c r="E12" s="135"/>
      <c r="F12" s="135"/>
      <c r="G12" s="135"/>
      <c r="H12" s="135"/>
      <c r="I12" s="136"/>
      <c r="J12" s="232" t="s">
        <v>51</v>
      </c>
      <c r="K12" s="233"/>
      <c r="L12" s="114"/>
      <c r="M12" s="115"/>
      <c r="N12" s="115"/>
      <c r="O12" s="115"/>
      <c r="P12" s="115"/>
      <c r="Q12" s="116"/>
      <c r="R12" s="234" t="s">
        <v>6</v>
      </c>
      <c r="S12" s="230"/>
      <c r="T12" s="147"/>
      <c r="U12" s="148"/>
    </row>
    <row r="13" spans="1:21" ht="16.5" customHeight="1">
      <c r="A13" s="236" t="s">
        <v>1</v>
      </c>
      <c r="B13" s="236"/>
      <c r="C13" s="236"/>
      <c r="D13" s="137"/>
      <c r="E13" s="138"/>
      <c r="F13" s="138"/>
      <c r="G13" s="138"/>
      <c r="H13" s="138"/>
      <c r="I13" s="139"/>
      <c r="J13" s="237" t="s">
        <v>5</v>
      </c>
      <c r="K13" s="238"/>
      <c r="L13" s="117"/>
      <c r="M13" s="118"/>
      <c r="N13" s="118"/>
      <c r="O13" s="118"/>
      <c r="P13" s="118"/>
      <c r="Q13" s="119"/>
      <c r="R13" s="230"/>
      <c r="S13" s="230"/>
      <c r="T13" s="75"/>
      <c r="U13" s="50"/>
    </row>
    <row r="14" spans="1:21" ht="16.5" customHeight="1">
      <c r="A14" s="217" t="s">
        <v>2</v>
      </c>
      <c r="B14" s="217"/>
      <c r="C14" s="217"/>
      <c r="D14" s="109" t="s">
        <v>65</v>
      </c>
      <c r="E14" s="110"/>
      <c r="F14" s="110"/>
      <c r="G14" s="110"/>
      <c r="H14" s="110"/>
      <c r="I14" s="110"/>
      <c r="J14" s="110"/>
      <c r="K14" s="110"/>
      <c r="L14" s="217" t="s">
        <v>2</v>
      </c>
      <c r="M14" s="217"/>
      <c r="N14" s="109" t="s">
        <v>64</v>
      </c>
      <c r="O14" s="110"/>
      <c r="P14" s="110"/>
      <c r="Q14" s="110"/>
      <c r="R14" s="110"/>
      <c r="S14" s="110"/>
      <c r="T14" s="110"/>
      <c r="U14" s="110"/>
    </row>
    <row r="15" spans="1:21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</row>
    <row r="16" spans="1:21">
      <c r="A16" s="239" t="s">
        <v>7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</row>
    <row r="17" spans="1:22">
      <c r="A17" s="239" t="s">
        <v>8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</row>
    <row r="18" spans="1:22">
      <c r="A18" s="132" t="s">
        <v>11</v>
      </c>
      <c r="B18" s="143"/>
      <c r="C18" s="143"/>
      <c r="D18" s="143" t="s">
        <v>10</v>
      </c>
      <c r="E18" s="143"/>
      <c r="F18" s="144" t="s">
        <v>9</v>
      </c>
      <c r="G18" s="133"/>
      <c r="H18" s="240" t="s">
        <v>12</v>
      </c>
      <c r="I18" s="243"/>
      <c r="J18" s="153"/>
      <c r="K18" s="74"/>
      <c r="L18" s="245" t="s">
        <v>13</v>
      </c>
      <c r="M18" s="246" t="s">
        <v>14</v>
      </c>
      <c r="N18" s="247"/>
      <c r="O18" s="194" t="s">
        <v>88</v>
      </c>
      <c r="P18" s="194"/>
      <c r="Q18" s="194"/>
      <c r="R18" s="194"/>
      <c r="S18" s="194"/>
      <c r="T18" s="194"/>
      <c r="U18" s="195"/>
    </row>
    <row r="19" spans="1:22">
      <c r="A19" s="132"/>
      <c r="B19" s="143"/>
      <c r="C19" s="143"/>
      <c r="D19" s="143"/>
      <c r="E19" s="143"/>
      <c r="F19" s="145"/>
      <c r="G19" s="146"/>
      <c r="H19" s="248"/>
      <c r="I19" s="243"/>
      <c r="J19" s="154"/>
      <c r="K19" s="76"/>
      <c r="L19" s="228"/>
      <c r="M19" s="249"/>
      <c r="N19" s="250"/>
      <c r="O19" s="196" t="s">
        <v>89</v>
      </c>
      <c r="P19" s="196"/>
      <c r="Q19" s="196"/>
      <c r="R19" s="196"/>
      <c r="S19" s="196"/>
      <c r="T19" s="196"/>
      <c r="U19" s="197"/>
    </row>
    <row r="20" spans="1:22">
      <c r="A20" s="239"/>
      <c r="B20" s="239"/>
      <c r="C20" s="239"/>
      <c r="D20" s="239"/>
      <c r="E20" s="239"/>
      <c r="F20" s="239"/>
      <c r="G20" s="239"/>
      <c r="H20" s="239"/>
      <c r="I20" s="239"/>
      <c r="J20" s="239"/>
      <c r="K20" s="239"/>
    </row>
    <row r="21" spans="1:22">
      <c r="A21" s="239" t="s">
        <v>59</v>
      </c>
      <c r="B21" s="239"/>
      <c r="C21" s="239"/>
      <c r="D21" s="239"/>
      <c r="E21" s="239"/>
      <c r="G21" s="239"/>
      <c r="H21" s="239"/>
      <c r="I21" s="239"/>
      <c r="J21" s="239"/>
      <c r="O21" s="251" t="s">
        <v>60</v>
      </c>
      <c r="P21" s="252"/>
      <c r="Q21" s="252"/>
      <c r="R21" s="252"/>
      <c r="S21" s="252"/>
      <c r="T21" s="252"/>
      <c r="U21" s="252"/>
      <c r="V21" s="253"/>
    </row>
    <row r="22" spans="1:22" ht="13.5" customHeight="1">
      <c r="A22" s="240"/>
      <c r="B22" s="241"/>
      <c r="C22" s="242"/>
      <c r="D22" s="254" t="s">
        <v>15</v>
      </c>
      <c r="E22" s="255"/>
      <c r="F22" s="256" t="s">
        <v>102</v>
      </c>
      <c r="G22" s="242"/>
      <c r="H22" s="257" t="s">
        <v>103</v>
      </c>
      <c r="I22" s="258"/>
      <c r="J22" s="240" t="s">
        <v>16</v>
      </c>
      <c r="K22" s="242"/>
      <c r="L22" s="257" t="s">
        <v>90</v>
      </c>
      <c r="M22" s="259"/>
      <c r="O22" s="260" t="s">
        <v>22</v>
      </c>
      <c r="P22" s="261"/>
      <c r="Q22" s="262" t="s">
        <v>23</v>
      </c>
      <c r="R22" s="261"/>
      <c r="S22" s="260" t="s">
        <v>24</v>
      </c>
      <c r="T22" s="261"/>
      <c r="V22" s="263"/>
    </row>
    <row r="23" spans="1:22">
      <c r="A23" s="264" t="s">
        <v>17</v>
      </c>
      <c r="B23" s="265"/>
      <c r="C23" s="266"/>
      <c r="D23" s="1"/>
      <c r="E23" s="267" t="s">
        <v>20</v>
      </c>
      <c r="F23" s="1"/>
      <c r="G23" s="268" t="s">
        <v>104</v>
      </c>
      <c r="H23" s="2"/>
      <c r="I23" s="269" t="s">
        <v>104</v>
      </c>
      <c r="J23" s="1"/>
      <c r="K23" s="268" t="s">
        <v>21</v>
      </c>
      <c r="L23" s="2"/>
      <c r="M23" s="268" t="s">
        <v>21</v>
      </c>
      <c r="O23" s="3"/>
      <c r="P23" s="270" t="s">
        <v>21</v>
      </c>
      <c r="Q23" s="4"/>
      <c r="R23" s="270" t="s">
        <v>21</v>
      </c>
      <c r="S23" s="3"/>
      <c r="T23" s="270" t="s">
        <v>21</v>
      </c>
      <c r="V23" s="271"/>
    </row>
    <row r="24" spans="1:22">
      <c r="A24" s="272" t="s">
        <v>18</v>
      </c>
      <c r="B24" s="273"/>
      <c r="C24" s="274"/>
      <c r="D24" s="5"/>
      <c r="E24" s="275" t="s">
        <v>20</v>
      </c>
      <c r="F24" s="5"/>
      <c r="G24" s="276" t="s">
        <v>104</v>
      </c>
      <c r="H24" s="6"/>
      <c r="I24" s="277" t="s">
        <v>104</v>
      </c>
      <c r="J24" s="5"/>
      <c r="K24" s="276" t="s">
        <v>21</v>
      </c>
      <c r="L24" s="6"/>
      <c r="M24" s="276" t="s">
        <v>21</v>
      </c>
      <c r="O24" s="278" t="s">
        <v>25</v>
      </c>
      <c r="P24" s="279"/>
      <c r="Q24" s="280" t="s">
        <v>26</v>
      </c>
      <c r="R24" s="281"/>
      <c r="S24" s="282" t="s">
        <v>27</v>
      </c>
      <c r="T24" s="283"/>
      <c r="U24" s="252"/>
      <c r="V24" s="271"/>
    </row>
    <row r="25" spans="1:22">
      <c r="A25" s="284" t="s">
        <v>19</v>
      </c>
      <c r="B25" s="285"/>
      <c r="C25" s="286"/>
      <c r="D25" s="3"/>
      <c r="E25" s="287" t="s">
        <v>20</v>
      </c>
      <c r="F25" s="3"/>
      <c r="G25" s="288" t="s">
        <v>104</v>
      </c>
      <c r="H25" s="4"/>
      <c r="I25" s="289" t="s">
        <v>104</v>
      </c>
      <c r="J25" s="3"/>
      <c r="K25" s="288" t="s">
        <v>21</v>
      </c>
      <c r="L25" s="4"/>
      <c r="M25" s="288" t="s">
        <v>21</v>
      </c>
      <c r="O25" s="3"/>
      <c r="P25" s="270" t="s">
        <v>21</v>
      </c>
      <c r="Q25" s="4"/>
      <c r="R25" s="287" t="s">
        <v>21</v>
      </c>
      <c r="S25" s="3"/>
      <c r="T25" s="270" t="s">
        <v>21</v>
      </c>
      <c r="U25" s="252"/>
      <c r="V25" s="271"/>
    </row>
    <row r="26" spans="1:22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</row>
    <row r="27" spans="1:22">
      <c r="A27" s="239" t="s">
        <v>61</v>
      </c>
      <c r="B27" s="239"/>
      <c r="C27" s="239"/>
      <c r="D27" s="239"/>
      <c r="E27" s="239"/>
      <c r="F27" s="239"/>
      <c r="G27" s="290"/>
      <c r="H27" s="291"/>
      <c r="I27" s="239"/>
      <c r="J27" s="292"/>
      <c r="K27" s="291"/>
      <c r="O27" s="212" t="s">
        <v>50</v>
      </c>
    </row>
    <row r="28" spans="1:22">
      <c r="A28" s="230"/>
      <c r="B28" s="230"/>
      <c r="C28" s="230"/>
      <c r="D28" s="219" t="s">
        <v>28</v>
      </c>
      <c r="E28" s="219"/>
      <c r="F28" s="293" t="s">
        <v>31</v>
      </c>
      <c r="G28" s="293"/>
      <c r="H28" s="219" t="s">
        <v>32</v>
      </c>
      <c r="I28" s="219"/>
      <c r="J28" s="294" t="s">
        <v>66</v>
      </c>
      <c r="K28" s="244"/>
      <c r="L28" s="149" t="s">
        <v>38</v>
      </c>
      <c r="M28" s="150"/>
      <c r="N28" s="295"/>
      <c r="O28" s="40"/>
      <c r="P28" s="296" t="s">
        <v>49</v>
      </c>
      <c r="Q28" s="296"/>
      <c r="R28" s="296"/>
      <c r="S28" s="296"/>
      <c r="T28" s="296"/>
      <c r="U28" s="297"/>
    </row>
    <row r="29" spans="1:22">
      <c r="A29" s="230"/>
      <c r="B29" s="230"/>
      <c r="C29" s="230"/>
      <c r="D29" s="217"/>
      <c r="E29" s="217"/>
      <c r="F29" s="230"/>
      <c r="G29" s="230"/>
      <c r="H29" s="230"/>
      <c r="I29" s="230"/>
      <c r="J29" s="226"/>
      <c r="K29" s="227"/>
      <c r="L29" s="151"/>
      <c r="M29" s="152"/>
      <c r="O29" s="38"/>
      <c r="P29" s="298" t="s">
        <v>48</v>
      </c>
      <c r="Q29" s="298"/>
      <c r="R29" s="298"/>
      <c r="S29" s="298"/>
      <c r="T29" s="298"/>
      <c r="U29" s="299"/>
    </row>
    <row r="30" spans="1:22">
      <c r="A30" s="300" t="s">
        <v>29</v>
      </c>
      <c r="B30" s="300"/>
      <c r="C30" s="300"/>
      <c r="D30" s="7"/>
      <c r="E30" s="301" t="s">
        <v>39</v>
      </c>
      <c r="F30" s="7"/>
      <c r="G30" s="301" t="s">
        <v>39</v>
      </c>
      <c r="H30" s="7"/>
      <c r="I30" s="301" t="s">
        <v>39</v>
      </c>
      <c r="J30" s="7"/>
      <c r="K30" s="269" t="s">
        <v>39</v>
      </c>
      <c r="L30" s="13" t="str">
        <f>IF((D30+F30+H30+J30)=0,"",(D30+F30+H30+J30))</f>
        <v/>
      </c>
      <c r="M30" s="14" t="s">
        <v>39</v>
      </c>
      <c r="O30" s="39"/>
      <c r="P30" s="302" t="s">
        <v>47</v>
      </c>
      <c r="Q30" s="302"/>
      <c r="R30" s="302"/>
      <c r="S30" s="302"/>
      <c r="T30" s="302"/>
      <c r="U30" s="303"/>
    </row>
    <row r="31" spans="1:22">
      <c r="A31" s="304" t="s">
        <v>30</v>
      </c>
      <c r="B31" s="304"/>
      <c r="C31" s="304"/>
      <c r="D31" s="8"/>
      <c r="E31" s="305" t="s">
        <v>39</v>
      </c>
      <c r="F31" s="8"/>
      <c r="G31" s="305" t="s">
        <v>39</v>
      </c>
      <c r="H31" s="8"/>
      <c r="I31" s="305" t="s">
        <v>39</v>
      </c>
      <c r="J31" s="8"/>
      <c r="K31" s="277" t="s">
        <v>39</v>
      </c>
      <c r="L31" s="15" t="str">
        <f>IF((D31+F31+H31+J31)=0,"",(D31+F31+H31+J31))</f>
        <v/>
      </c>
      <c r="M31" s="16" t="s">
        <v>39</v>
      </c>
      <c r="O31" s="306"/>
      <c r="P31" s="306"/>
      <c r="Q31" s="306"/>
      <c r="R31" s="306"/>
      <c r="S31" s="306"/>
      <c r="T31" s="306"/>
      <c r="U31" s="306"/>
    </row>
    <row r="32" spans="1:22">
      <c r="A32" s="307" t="s">
        <v>38</v>
      </c>
      <c r="B32" s="308"/>
      <c r="C32" s="308"/>
      <c r="D32" s="10" t="str">
        <f>IF(SUM(D30:D31)=0,"",SUM(D30:D31))</f>
        <v/>
      </c>
      <c r="E32" s="11" t="s">
        <v>39</v>
      </c>
      <c r="F32" s="10" t="str">
        <f>IF(SUM(F30:F31)=0,"",SUM(F30:F31))</f>
        <v/>
      </c>
      <c r="G32" s="12" t="s">
        <v>39</v>
      </c>
      <c r="H32" s="10" t="str">
        <f>IF(SUM(H30:H31)=0,"",SUM(H30:H31))</f>
        <v/>
      </c>
      <c r="I32" s="11" t="s">
        <v>39</v>
      </c>
      <c r="J32" s="10" t="str">
        <f>IF(SUM(J30:J31)=0,"",SUM(J30:J31))</f>
        <v/>
      </c>
      <c r="K32" s="11" t="s">
        <v>39</v>
      </c>
      <c r="L32" s="10" t="str">
        <f>IF(SUM(L30:L31)=0,"",SUM(L30:L31))</f>
        <v/>
      </c>
      <c r="M32" s="12" t="s">
        <v>39</v>
      </c>
      <c r="O32" s="309" t="s">
        <v>91</v>
      </c>
      <c r="P32" s="310"/>
      <c r="Q32" s="310"/>
      <c r="R32" s="310"/>
      <c r="S32" s="310"/>
      <c r="T32" s="310"/>
      <c r="U32" s="310"/>
    </row>
    <row r="33" spans="1:26">
      <c r="A33" s="239"/>
      <c r="B33" s="239"/>
      <c r="C33" s="239"/>
      <c r="D33" s="311"/>
      <c r="E33" s="239"/>
      <c r="F33" s="311"/>
      <c r="G33" s="239"/>
      <c r="H33" s="311"/>
      <c r="I33" s="239"/>
      <c r="J33" s="311"/>
      <c r="K33" s="239"/>
      <c r="L33" s="312"/>
      <c r="O33" s="310"/>
      <c r="P33" s="310"/>
      <c r="Q33" s="310"/>
      <c r="R33" s="310"/>
      <c r="S33" s="310"/>
      <c r="T33" s="310"/>
      <c r="U33" s="310"/>
    </row>
    <row r="34" spans="1:26">
      <c r="A34" s="239" t="s">
        <v>33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</row>
    <row r="35" spans="1:26">
      <c r="A35" s="291" t="s">
        <v>108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</row>
    <row r="36" spans="1:26">
      <c r="A36" s="313" t="s">
        <v>55</v>
      </c>
      <c r="B36" s="314"/>
      <c r="C36" s="314"/>
      <c r="D36" s="314"/>
      <c r="E36" s="314"/>
      <c r="F36" s="314"/>
      <c r="G36" s="315"/>
      <c r="H36" s="216" t="s">
        <v>113</v>
      </c>
      <c r="I36" s="217"/>
      <c r="J36" s="230"/>
      <c r="K36" s="316"/>
      <c r="L36" s="64" t="s">
        <v>58</v>
      </c>
      <c r="M36" s="64"/>
      <c r="N36" s="216" t="s">
        <v>117</v>
      </c>
      <c r="O36" s="217"/>
      <c r="P36" s="230"/>
      <c r="Q36" s="230"/>
      <c r="R36" s="78" t="s">
        <v>57</v>
      </c>
      <c r="S36" s="79"/>
      <c r="T36" s="64" t="s">
        <v>58</v>
      </c>
      <c r="U36" s="64"/>
      <c r="V36" s="211"/>
    </row>
    <row r="37" spans="1:26" ht="13.5" customHeight="1">
      <c r="A37" s="317" t="s">
        <v>54</v>
      </c>
      <c r="B37" s="318" t="s">
        <v>34</v>
      </c>
      <c r="C37" s="319"/>
      <c r="D37" s="319"/>
      <c r="E37" s="319"/>
      <c r="F37" s="319"/>
      <c r="G37" s="320"/>
      <c r="H37" s="155"/>
      <c r="I37" s="156"/>
      <c r="J37" s="156"/>
      <c r="K37" s="321" t="s">
        <v>13</v>
      </c>
      <c r="L37" s="396" t="str">
        <f>IF(H45=0,"",H37/H45*100)</f>
        <v/>
      </c>
      <c r="M37" s="397"/>
      <c r="N37" s="155"/>
      <c r="O37" s="156"/>
      <c r="P37" s="156"/>
      <c r="Q37" s="321" t="s">
        <v>13</v>
      </c>
      <c r="R37" s="98" t="str">
        <f>IF(H37=0," ",N37/H37*100)</f>
        <v xml:space="preserve"> </v>
      </c>
      <c r="S37" s="99"/>
      <c r="T37" s="65" t="str">
        <f>IF(N45=0,"",N37/N45*100)</f>
        <v/>
      </c>
      <c r="U37" s="66"/>
      <c r="V37" s="211"/>
    </row>
    <row r="38" spans="1:26">
      <c r="A38" s="322"/>
      <c r="B38" s="323" t="s">
        <v>35</v>
      </c>
      <c r="C38" s="324"/>
      <c r="D38" s="324"/>
      <c r="E38" s="324"/>
      <c r="F38" s="324"/>
      <c r="G38" s="325"/>
      <c r="H38" s="157"/>
      <c r="I38" s="158"/>
      <c r="J38" s="158"/>
      <c r="K38" s="326"/>
      <c r="L38" s="398"/>
      <c r="M38" s="399"/>
      <c r="N38" s="157"/>
      <c r="O38" s="158"/>
      <c r="P38" s="158"/>
      <c r="Q38" s="326"/>
      <c r="R38" s="100"/>
      <c r="S38" s="101"/>
      <c r="T38" s="67"/>
      <c r="U38" s="68"/>
      <c r="V38" s="211"/>
    </row>
    <row r="39" spans="1:26">
      <c r="A39" s="322"/>
      <c r="B39" s="323" t="s">
        <v>36</v>
      </c>
      <c r="C39" s="324"/>
      <c r="D39" s="324"/>
      <c r="E39" s="324"/>
      <c r="F39" s="324"/>
      <c r="G39" s="325"/>
      <c r="H39" s="157"/>
      <c r="I39" s="158"/>
      <c r="J39" s="158"/>
      <c r="K39" s="326"/>
      <c r="L39" s="398"/>
      <c r="M39" s="399"/>
      <c r="N39" s="157"/>
      <c r="O39" s="158"/>
      <c r="P39" s="158"/>
      <c r="Q39" s="326"/>
      <c r="R39" s="100"/>
      <c r="S39" s="101"/>
      <c r="T39" s="67"/>
      <c r="U39" s="68"/>
      <c r="W39" s="211"/>
    </row>
    <row r="40" spans="1:26">
      <c r="A40" s="322"/>
      <c r="B40" s="323" t="s">
        <v>37</v>
      </c>
      <c r="C40" s="324"/>
      <c r="D40" s="324"/>
      <c r="E40" s="324"/>
      <c r="F40" s="324"/>
      <c r="G40" s="325"/>
      <c r="H40" s="157"/>
      <c r="I40" s="158"/>
      <c r="J40" s="158"/>
      <c r="K40" s="326"/>
      <c r="L40" s="398"/>
      <c r="M40" s="399"/>
      <c r="N40" s="157"/>
      <c r="O40" s="158"/>
      <c r="P40" s="158"/>
      <c r="Q40" s="326"/>
      <c r="R40" s="100"/>
      <c r="S40" s="101"/>
      <c r="T40" s="67"/>
      <c r="U40" s="68"/>
      <c r="W40" s="211"/>
    </row>
    <row r="41" spans="1:26" ht="14.25" thickBot="1">
      <c r="A41" s="322"/>
      <c r="B41" s="327" t="s">
        <v>53</v>
      </c>
      <c r="C41" s="328"/>
      <c r="D41" s="328"/>
      <c r="E41" s="328"/>
      <c r="F41" s="328"/>
      <c r="G41" s="329"/>
      <c r="H41" s="159"/>
      <c r="I41" s="160"/>
      <c r="J41" s="160"/>
      <c r="K41" s="330"/>
      <c r="L41" s="400"/>
      <c r="M41" s="401"/>
      <c r="N41" s="159"/>
      <c r="O41" s="160"/>
      <c r="P41" s="160"/>
      <c r="Q41" s="330"/>
      <c r="R41" s="102"/>
      <c r="S41" s="103"/>
      <c r="T41" s="69"/>
      <c r="U41" s="70"/>
      <c r="W41" s="211"/>
    </row>
    <row r="42" spans="1:26" ht="15" thickTop="1" thickBot="1">
      <c r="A42" s="322"/>
      <c r="B42" s="331" t="s">
        <v>56</v>
      </c>
      <c r="C42" s="332"/>
      <c r="D42" s="332"/>
      <c r="E42" s="332"/>
      <c r="F42" s="332"/>
      <c r="G42" s="333"/>
      <c r="H42" s="163"/>
      <c r="I42" s="164"/>
      <c r="J42" s="164"/>
      <c r="K42" s="334" t="s">
        <v>13</v>
      </c>
      <c r="L42" s="71" t="str">
        <f>IF(H45=0,"",H42/H45*100)</f>
        <v/>
      </c>
      <c r="M42" s="72"/>
      <c r="N42" s="163"/>
      <c r="O42" s="164"/>
      <c r="P42" s="164"/>
      <c r="Q42" s="334" t="s">
        <v>13</v>
      </c>
      <c r="R42" s="65" t="str">
        <f>IF(H42=0,"",N42/H42*100)</f>
        <v/>
      </c>
      <c r="S42" s="66"/>
      <c r="T42" s="71" t="str">
        <f>IF(N45=0,"",N42/N45*100)</f>
        <v/>
      </c>
      <c r="U42" s="72"/>
      <c r="W42" s="211"/>
    </row>
    <row r="43" spans="1:26" ht="18.75" customHeight="1" thickBot="1">
      <c r="A43" s="335"/>
      <c r="B43" s="91" t="s">
        <v>92</v>
      </c>
      <c r="C43" s="92"/>
      <c r="D43" s="92"/>
      <c r="E43" s="92"/>
      <c r="F43" s="92"/>
      <c r="G43" s="93"/>
      <c r="H43" s="106">
        <f>SUM(H37:J42)</f>
        <v>0</v>
      </c>
      <c r="I43" s="107"/>
      <c r="J43" s="107"/>
      <c r="K43" s="17" t="s">
        <v>13</v>
      </c>
      <c r="L43" s="168" t="str">
        <f>IF(H45=0,"",H43/H45*100)</f>
        <v/>
      </c>
      <c r="M43" s="169"/>
      <c r="N43" s="106">
        <f>SUM(N37:P42)</f>
        <v>0</v>
      </c>
      <c r="O43" s="107"/>
      <c r="P43" s="107"/>
      <c r="Q43" s="21" t="s">
        <v>13</v>
      </c>
      <c r="R43" s="125" t="str">
        <f>IF(H43=0,"",N43/H43*100)</f>
        <v/>
      </c>
      <c r="S43" s="126"/>
      <c r="T43" s="121" t="str">
        <f>IF(N45=0,"",N43/N45*100)</f>
        <v/>
      </c>
      <c r="U43" s="122"/>
      <c r="W43" s="211"/>
    </row>
    <row r="44" spans="1:26" ht="15" thickTop="1" thickBot="1">
      <c r="A44" s="336" t="s">
        <v>93</v>
      </c>
      <c r="B44" s="337"/>
      <c r="C44" s="337"/>
      <c r="D44" s="337"/>
      <c r="E44" s="337"/>
      <c r="F44" s="337"/>
      <c r="G44" s="338"/>
      <c r="H44" s="112"/>
      <c r="I44" s="113"/>
      <c r="J44" s="113"/>
      <c r="K44" s="339" t="s">
        <v>13</v>
      </c>
      <c r="L44" s="123" t="str">
        <f>IF(H45=0,"",H44/H45*100)</f>
        <v/>
      </c>
      <c r="M44" s="124"/>
      <c r="N44" s="112"/>
      <c r="O44" s="113"/>
      <c r="P44" s="113"/>
      <c r="Q44" s="339" t="s">
        <v>13</v>
      </c>
      <c r="R44" s="69" t="str">
        <f>IF(H44=0,"",N44/H44*100)</f>
        <v/>
      </c>
      <c r="S44" s="70"/>
      <c r="T44" s="123" t="str">
        <f>IF(N45=0,"",N44/N45*100)</f>
        <v/>
      </c>
      <c r="U44" s="124"/>
      <c r="W44" s="211"/>
    </row>
    <row r="45" spans="1:26" ht="14.25" thickTop="1">
      <c r="A45" s="207" t="s">
        <v>38</v>
      </c>
      <c r="B45" s="208"/>
      <c r="C45" s="208"/>
      <c r="D45" s="208"/>
      <c r="E45" s="208"/>
      <c r="F45" s="208"/>
      <c r="G45" s="209"/>
      <c r="H45" s="402">
        <f>H43+H44</f>
        <v>0</v>
      </c>
      <c r="I45" s="403"/>
      <c r="J45" s="403"/>
      <c r="K45" s="18" t="s">
        <v>13</v>
      </c>
      <c r="L45" s="404" t="str">
        <f>IF(H45=0,"",H45/H45*100)</f>
        <v/>
      </c>
      <c r="M45" s="405"/>
      <c r="N45" s="402">
        <f>N43+N44</f>
        <v>0</v>
      </c>
      <c r="O45" s="403"/>
      <c r="P45" s="403"/>
      <c r="Q45" s="18" t="s">
        <v>13</v>
      </c>
      <c r="R45" s="161" t="str">
        <f>IF(H45=0," ",N45/H45*100)</f>
        <v xml:space="preserve"> </v>
      </c>
      <c r="S45" s="162"/>
      <c r="T45" s="62" t="str">
        <f>IF(N45=0,"",N45/N45*100)</f>
        <v/>
      </c>
      <c r="U45" s="63"/>
      <c r="V45" s="340"/>
      <c r="W45" s="341"/>
      <c r="X45" s="341"/>
      <c r="Y45" s="341"/>
    </row>
    <row r="46" spans="1:26">
      <c r="A46" s="342"/>
      <c r="B46" s="342"/>
      <c r="C46" s="342"/>
      <c r="D46" s="342"/>
      <c r="E46" s="342"/>
      <c r="F46" s="342"/>
      <c r="G46" s="343"/>
      <c r="H46" s="343"/>
      <c r="I46" s="344"/>
      <c r="J46" s="342"/>
      <c r="K46" s="342"/>
      <c r="L46" s="342"/>
      <c r="M46" s="343"/>
      <c r="N46" s="345"/>
      <c r="O46" s="344"/>
      <c r="P46" s="342"/>
      <c r="Q46" s="342"/>
      <c r="R46" s="342"/>
      <c r="S46" s="343"/>
      <c r="T46" s="345"/>
      <c r="U46" s="344"/>
      <c r="W46" s="340"/>
      <c r="X46" s="340"/>
      <c r="Y46" s="346"/>
      <c r="Z46" s="211"/>
    </row>
    <row r="47" spans="1:26" ht="15" customHeight="1">
      <c r="B47" s="347" t="s">
        <v>95</v>
      </c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T47" s="271"/>
      <c r="U47" s="271"/>
      <c r="W47" s="211"/>
    </row>
    <row r="48" spans="1:26" ht="15" customHeight="1">
      <c r="B48" s="347" t="s">
        <v>94</v>
      </c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271"/>
      <c r="W48" s="211"/>
    </row>
    <row r="49" spans="1:24">
      <c r="T49" s="271"/>
      <c r="U49" s="271"/>
      <c r="W49" s="211"/>
    </row>
    <row r="50" spans="1:24">
      <c r="A50" s="211" t="s">
        <v>109</v>
      </c>
      <c r="T50" s="271"/>
      <c r="U50" s="271"/>
      <c r="W50" s="341"/>
      <c r="X50" s="211"/>
    </row>
    <row r="51" spans="1:24">
      <c r="A51" s="313" t="s">
        <v>55</v>
      </c>
      <c r="B51" s="314"/>
      <c r="C51" s="314"/>
      <c r="D51" s="314"/>
      <c r="E51" s="314"/>
      <c r="F51" s="314"/>
      <c r="G51" s="315"/>
      <c r="H51" s="216" t="str">
        <f>H36</f>
        <v>平成27年</v>
      </c>
      <c r="I51" s="217"/>
      <c r="J51" s="230"/>
      <c r="K51" s="316"/>
      <c r="L51" s="64" t="s">
        <v>58</v>
      </c>
      <c r="M51" s="64"/>
      <c r="N51" s="216" t="str">
        <f>N36</f>
        <v>平成28年</v>
      </c>
      <c r="O51" s="217"/>
      <c r="P51" s="230"/>
      <c r="Q51" s="230"/>
      <c r="R51" s="78" t="s">
        <v>57</v>
      </c>
      <c r="S51" s="79"/>
      <c r="T51" s="64" t="s">
        <v>58</v>
      </c>
      <c r="U51" s="64"/>
    </row>
    <row r="52" spans="1:24" ht="13.5" customHeight="1">
      <c r="A52" s="317" t="s">
        <v>54</v>
      </c>
      <c r="B52" s="318" t="s">
        <v>34</v>
      </c>
      <c r="C52" s="319"/>
      <c r="D52" s="319"/>
      <c r="E52" s="319"/>
      <c r="F52" s="319"/>
      <c r="G52" s="320"/>
      <c r="H52" s="155"/>
      <c r="I52" s="156"/>
      <c r="J52" s="156"/>
      <c r="K52" s="321" t="s">
        <v>13</v>
      </c>
      <c r="L52" s="98" t="str">
        <f>IF(H58=0,"",H52/H58*100)</f>
        <v/>
      </c>
      <c r="M52" s="99"/>
      <c r="N52" s="155"/>
      <c r="O52" s="156"/>
      <c r="P52" s="156"/>
      <c r="Q52" s="321" t="s">
        <v>13</v>
      </c>
      <c r="R52" s="98" t="str">
        <f>IF(H52=0," ",N52/H52*100)</f>
        <v xml:space="preserve"> </v>
      </c>
      <c r="S52" s="99"/>
      <c r="T52" s="98" t="str">
        <f>IF(N58=0,"",N52/N58*100)</f>
        <v/>
      </c>
      <c r="U52" s="99"/>
    </row>
    <row r="53" spans="1:24">
      <c r="A53" s="322"/>
      <c r="B53" s="323" t="s">
        <v>35</v>
      </c>
      <c r="C53" s="324"/>
      <c r="D53" s="324"/>
      <c r="E53" s="324"/>
      <c r="F53" s="324"/>
      <c r="G53" s="325"/>
      <c r="H53" s="157"/>
      <c r="I53" s="158"/>
      <c r="J53" s="158"/>
      <c r="K53" s="326"/>
      <c r="L53" s="100"/>
      <c r="M53" s="101"/>
      <c r="N53" s="157"/>
      <c r="O53" s="158"/>
      <c r="P53" s="158"/>
      <c r="Q53" s="326"/>
      <c r="R53" s="100"/>
      <c r="S53" s="101"/>
      <c r="T53" s="100"/>
      <c r="U53" s="101"/>
    </row>
    <row r="54" spans="1:24">
      <c r="A54" s="322"/>
      <c r="B54" s="323" t="s">
        <v>36</v>
      </c>
      <c r="C54" s="324"/>
      <c r="D54" s="324"/>
      <c r="E54" s="324"/>
      <c r="F54" s="324"/>
      <c r="G54" s="325"/>
      <c r="H54" s="157"/>
      <c r="I54" s="158"/>
      <c r="J54" s="158"/>
      <c r="K54" s="326"/>
      <c r="L54" s="100"/>
      <c r="M54" s="101"/>
      <c r="N54" s="157"/>
      <c r="O54" s="158"/>
      <c r="P54" s="158"/>
      <c r="Q54" s="326"/>
      <c r="R54" s="100"/>
      <c r="S54" s="101"/>
      <c r="T54" s="100"/>
      <c r="U54" s="101"/>
    </row>
    <row r="55" spans="1:24">
      <c r="A55" s="322"/>
      <c r="B55" s="323" t="s">
        <v>37</v>
      </c>
      <c r="C55" s="324"/>
      <c r="D55" s="324"/>
      <c r="E55" s="324"/>
      <c r="F55" s="324"/>
      <c r="G55" s="325"/>
      <c r="H55" s="157"/>
      <c r="I55" s="158"/>
      <c r="J55" s="158"/>
      <c r="K55" s="326"/>
      <c r="L55" s="100"/>
      <c r="M55" s="101"/>
      <c r="N55" s="157"/>
      <c r="O55" s="158"/>
      <c r="P55" s="158"/>
      <c r="Q55" s="326"/>
      <c r="R55" s="100"/>
      <c r="S55" s="101"/>
      <c r="T55" s="100"/>
      <c r="U55" s="101"/>
    </row>
    <row r="56" spans="1:24" ht="14.25" thickBot="1">
      <c r="A56" s="322"/>
      <c r="B56" s="327" t="s">
        <v>53</v>
      </c>
      <c r="C56" s="328"/>
      <c r="D56" s="328"/>
      <c r="E56" s="328"/>
      <c r="F56" s="328"/>
      <c r="G56" s="329"/>
      <c r="H56" s="159"/>
      <c r="I56" s="160"/>
      <c r="J56" s="160"/>
      <c r="K56" s="330"/>
      <c r="L56" s="102"/>
      <c r="M56" s="103"/>
      <c r="N56" s="159"/>
      <c r="O56" s="160"/>
      <c r="P56" s="160"/>
      <c r="Q56" s="330"/>
      <c r="R56" s="102"/>
      <c r="S56" s="103"/>
      <c r="T56" s="102"/>
      <c r="U56" s="103"/>
    </row>
    <row r="57" spans="1:24" ht="15" thickTop="1" thickBot="1">
      <c r="A57" s="322"/>
      <c r="B57" s="348" t="s">
        <v>56</v>
      </c>
      <c r="C57" s="349"/>
      <c r="D57" s="349"/>
      <c r="E57" s="349"/>
      <c r="F57" s="349"/>
      <c r="G57" s="350"/>
      <c r="H57" s="94"/>
      <c r="I57" s="95"/>
      <c r="J57" s="95"/>
      <c r="K57" s="334" t="s">
        <v>13</v>
      </c>
      <c r="L57" s="96" t="str">
        <f>IF(H58=0,"",H57/H58*100)</f>
        <v/>
      </c>
      <c r="M57" s="97"/>
      <c r="N57" s="94"/>
      <c r="O57" s="95"/>
      <c r="P57" s="95"/>
      <c r="Q57" s="334" t="s">
        <v>13</v>
      </c>
      <c r="R57" s="98" t="str">
        <f>IF(H57=0," ",N57/H57*100)</f>
        <v xml:space="preserve"> </v>
      </c>
      <c r="S57" s="99"/>
      <c r="T57" s="96" t="str">
        <f>IF(N58=0,"",N57/N58*100)</f>
        <v/>
      </c>
      <c r="U57" s="97"/>
    </row>
    <row r="58" spans="1:24" ht="14.25" thickBot="1">
      <c r="A58" s="335"/>
      <c r="B58" s="91" t="s">
        <v>92</v>
      </c>
      <c r="C58" s="92"/>
      <c r="D58" s="92"/>
      <c r="E58" s="92"/>
      <c r="F58" s="92"/>
      <c r="G58" s="93"/>
      <c r="H58" s="106">
        <f>SUM(H52:J57)</f>
        <v>0</v>
      </c>
      <c r="I58" s="107"/>
      <c r="J58" s="107"/>
      <c r="K58" s="17" t="s">
        <v>13</v>
      </c>
      <c r="L58" s="105" t="str">
        <f>IF(H58=0,"",H58/H58*100)</f>
        <v/>
      </c>
      <c r="M58" s="105"/>
      <c r="N58" s="106">
        <f>SUM(N52:P57)</f>
        <v>0</v>
      </c>
      <c r="O58" s="107"/>
      <c r="P58" s="107"/>
      <c r="Q58" s="21" t="s">
        <v>13</v>
      </c>
      <c r="R58" s="198" t="str">
        <f>IF(H58=0," ",N58/H58*100)</f>
        <v xml:space="preserve"> </v>
      </c>
      <c r="S58" s="199"/>
      <c r="T58" s="104" t="str">
        <f>IF(N58=0,"",N58/N58*100)</f>
        <v/>
      </c>
      <c r="U58" s="105"/>
    </row>
    <row r="59" spans="1:24" ht="15" thickTop="1" thickBot="1">
      <c r="A59" s="202" t="s">
        <v>114</v>
      </c>
      <c r="B59" s="203"/>
      <c r="C59" s="203"/>
      <c r="D59" s="203"/>
      <c r="E59" s="203"/>
      <c r="F59" s="203"/>
      <c r="G59" s="204"/>
      <c r="H59" s="205" t="str">
        <f>IF(H45=0," ",H58/H43*100)</f>
        <v xml:space="preserve"> </v>
      </c>
      <c r="I59" s="206"/>
      <c r="J59" s="206"/>
      <c r="K59" s="20" t="s">
        <v>40</v>
      </c>
      <c r="L59" s="351"/>
      <c r="M59" s="352"/>
      <c r="N59" s="206" t="str">
        <f>IF(N45=0," ",N58/N43*100)</f>
        <v xml:space="preserve"> </v>
      </c>
      <c r="O59" s="206"/>
      <c r="P59" s="206"/>
      <c r="Q59" s="20" t="s">
        <v>40</v>
      </c>
      <c r="R59" s="353"/>
      <c r="S59" s="343"/>
      <c r="T59" s="343"/>
      <c r="U59" s="343"/>
    </row>
    <row r="60" spans="1:24" ht="14.25" thickTop="1">
      <c r="A60" s="354"/>
      <c r="B60" s="354"/>
      <c r="C60" s="354"/>
      <c r="D60" s="355"/>
      <c r="E60" s="355"/>
      <c r="F60" s="355"/>
      <c r="G60" s="355"/>
      <c r="H60" s="355"/>
      <c r="I60" s="356"/>
      <c r="J60" s="354"/>
      <c r="K60" s="354"/>
      <c r="L60" s="354"/>
      <c r="M60" s="355"/>
      <c r="N60" s="357"/>
      <c r="O60" s="357"/>
      <c r="P60" s="357"/>
      <c r="Q60" s="357"/>
      <c r="R60" s="358"/>
      <c r="S60" s="355"/>
      <c r="T60" s="271"/>
      <c r="U60" s="356"/>
    </row>
    <row r="61" spans="1:24">
      <c r="A61" s="354"/>
      <c r="R61" s="354"/>
      <c r="S61" s="355"/>
      <c r="T61" s="271"/>
      <c r="U61" s="356"/>
    </row>
    <row r="62" spans="1:24">
      <c r="A62" s="354"/>
      <c r="R62" s="354"/>
      <c r="S62" s="355"/>
      <c r="T62" s="271"/>
      <c r="U62" s="356"/>
    </row>
    <row r="63" spans="1:24">
      <c r="A63" s="354"/>
      <c r="B63" s="354"/>
      <c r="C63" s="354"/>
      <c r="D63" s="355"/>
      <c r="E63" s="355"/>
      <c r="F63" s="355"/>
      <c r="G63" s="355"/>
      <c r="H63" s="355"/>
      <c r="I63" s="356"/>
      <c r="J63" s="354"/>
      <c r="K63" s="354"/>
      <c r="L63" s="354"/>
      <c r="M63" s="355"/>
      <c r="N63" s="271"/>
      <c r="O63" s="356"/>
      <c r="P63" s="354"/>
      <c r="Q63" s="354"/>
      <c r="R63" s="354"/>
      <c r="S63" s="355"/>
      <c r="T63" s="271"/>
      <c r="U63" s="356"/>
    </row>
    <row r="68" spans="1:24">
      <c r="A68" s="211" t="s">
        <v>110</v>
      </c>
    </row>
    <row r="69" spans="1:24" ht="14.25" thickBot="1">
      <c r="A69" s="359" t="s">
        <v>67</v>
      </c>
      <c r="B69" s="314"/>
      <c r="C69" s="314"/>
      <c r="D69" s="314"/>
      <c r="E69" s="314"/>
      <c r="F69" s="314"/>
      <c r="G69" s="315"/>
      <c r="H69" s="359" t="str">
        <f>H51</f>
        <v>平成27年</v>
      </c>
      <c r="I69" s="360"/>
      <c r="J69" s="360"/>
      <c r="K69" s="361"/>
      <c r="L69" s="78" t="s">
        <v>58</v>
      </c>
      <c r="M69" s="79"/>
      <c r="N69" s="359" t="str">
        <f>N51</f>
        <v>平成28年</v>
      </c>
      <c r="O69" s="360"/>
      <c r="P69" s="360"/>
      <c r="Q69" s="361"/>
      <c r="R69" s="200" t="s">
        <v>57</v>
      </c>
      <c r="S69" s="201"/>
      <c r="T69" s="78" t="s">
        <v>58</v>
      </c>
      <c r="U69" s="79"/>
    </row>
    <row r="70" spans="1:24" ht="18.75" customHeight="1" thickBot="1">
      <c r="A70" s="362" t="s">
        <v>41</v>
      </c>
      <c r="B70" s="363"/>
      <c r="C70" s="363"/>
      <c r="D70" s="363"/>
      <c r="E70" s="363"/>
      <c r="F70" s="363"/>
      <c r="G70" s="364"/>
      <c r="H70" s="86"/>
      <c r="I70" s="87"/>
      <c r="J70" s="87"/>
      <c r="K70" s="365" t="s">
        <v>13</v>
      </c>
      <c r="L70" s="88" t="str">
        <f>IF(H70=0,"",H70/H75*100)</f>
        <v/>
      </c>
      <c r="M70" s="89"/>
      <c r="N70" s="86">
        <v>0</v>
      </c>
      <c r="O70" s="90"/>
      <c r="P70" s="90"/>
      <c r="Q70" s="366" t="s">
        <v>13</v>
      </c>
      <c r="R70" s="84" t="str">
        <f t="shared" ref="R70:R75" si="0">IF(H70=0," ",N70/H70*100)</f>
        <v xml:space="preserve"> </v>
      </c>
      <c r="S70" s="85"/>
      <c r="T70" s="82" t="str">
        <f>IF(N70=0,"",N70/$N$75*100)</f>
        <v/>
      </c>
      <c r="U70" s="83"/>
      <c r="X70" s="367"/>
    </row>
    <row r="71" spans="1:24">
      <c r="A71" s="368" t="s">
        <v>42</v>
      </c>
      <c r="B71" s="369"/>
      <c r="C71" s="369"/>
      <c r="D71" s="369"/>
      <c r="E71" s="369"/>
      <c r="F71" s="369"/>
      <c r="G71" s="370"/>
      <c r="H71" s="55"/>
      <c r="I71" s="56"/>
      <c r="J71" s="56"/>
      <c r="K71" s="371" t="s">
        <v>13</v>
      </c>
      <c r="L71" s="51" t="str">
        <f>IF(H71=0,"",H71/H75*100)</f>
        <v/>
      </c>
      <c r="M71" s="52"/>
      <c r="N71" s="55"/>
      <c r="O71" s="56"/>
      <c r="P71" s="56"/>
      <c r="Q71" s="371" t="s">
        <v>13</v>
      </c>
      <c r="R71" s="51" t="str">
        <f t="shared" si="0"/>
        <v xml:space="preserve"> </v>
      </c>
      <c r="S71" s="52"/>
      <c r="T71" s="51" t="str">
        <f>IF(N71=0,"",N71/$N$75*100)</f>
        <v/>
      </c>
      <c r="U71" s="52"/>
    </row>
    <row r="72" spans="1:24">
      <c r="A72" s="323" t="s">
        <v>16</v>
      </c>
      <c r="B72" s="324"/>
      <c r="C72" s="324"/>
      <c r="D72" s="324"/>
      <c r="E72" s="324"/>
      <c r="F72" s="324"/>
      <c r="G72" s="325"/>
      <c r="H72" s="57"/>
      <c r="I72" s="58"/>
      <c r="J72" s="58"/>
      <c r="K72" s="372" t="s">
        <v>13</v>
      </c>
      <c r="L72" s="53" t="str">
        <f>IF(H72=0,"",H72/H75*100)</f>
        <v/>
      </c>
      <c r="M72" s="54"/>
      <c r="N72" s="57"/>
      <c r="O72" s="58"/>
      <c r="P72" s="58"/>
      <c r="Q72" s="372" t="s">
        <v>13</v>
      </c>
      <c r="R72" s="53" t="str">
        <f t="shared" si="0"/>
        <v xml:space="preserve"> </v>
      </c>
      <c r="S72" s="54"/>
      <c r="T72" s="53" t="str">
        <f>IF(N72=0,"",N72/$N$75*100)</f>
        <v/>
      </c>
      <c r="U72" s="54"/>
    </row>
    <row r="73" spans="1:24">
      <c r="A73" s="323" t="s">
        <v>43</v>
      </c>
      <c r="B73" s="324"/>
      <c r="C73" s="324"/>
      <c r="D73" s="324"/>
      <c r="E73" s="324"/>
      <c r="F73" s="324"/>
      <c r="G73" s="325"/>
      <c r="H73" s="57"/>
      <c r="I73" s="58"/>
      <c r="J73" s="58"/>
      <c r="K73" s="372" t="s">
        <v>13</v>
      </c>
      <c r="L73" s="53" t="str">
        <f>IF(H73=0,"",H73/H75*100)</f>
        <v/>
      </c>
      <c r="M73" s="54"/>
      <c r="N73" s="57"/>
      <c r="O73" s="58"/>
      <c r="P73" s="58"/>
      <c r="Q73" s="372" t="s">
        <v>13</v>
      </c>
      <c r="R73" s="53" t="str">
        <f t="shared" si="0"/>
        <v xml:space="preserve"> </v>
      </c>
      <c r="S73" s="54"/>
      <c r="T73" s="53" t="str">
        <f>IF(N73=0,"",N73/$N$75*100)</f>
        <v/>
      </c>
      <c r="U73" s="54"/>
    </row>
    <row r="74" spans="1:24" ht="14.25" thickBot="1">
      <c r="A74" s="327" t="s">
        <v>26</v>
      </c>
      <c r="B74" s="328"/>
      <c r="C74" s="328"/>
      <c r="D74" s="328"/>
      <c r="E74" s="328"/>
      <c r="F74" s="328"/>
      <c r="G74" s="329"/>
      <c r="H74" s="80"/>
      <c r="I74" s="81"/>
      <c r="J74" s="81"/>
      <c r="K74" s="373" t="s">
        <v>13</v>
      </c>
      <c r="L74" s="41" t="str">
        <f>IF(H74=0,"",H74/H75*100)</f>
        <v/>
      </c>
      <c r="M74" s="42"/>
      <c r="N74" s="80"/>
      <c r="O74" s="81"/>
      <c r="P74" s="81"/>
      <c r="Q74" s="373" t="s">
        <v>13</v>
      </c>
      <c r="R74" s="41" t="str">
        <f t="shared" si="0"/>
        <v xml:space="preserve"> </v>
      </c>
      <c r="S74" s="42"/>
      <c r="T74" s="41" t="str">
        <f>IF(N74=0,"",N74/$N$75*100)</f>
        <v/>
      </c>
      <c r="U74" s="42"/>
    </row>
    <row r="75" spans="1:24" ht="14.25" thickTop="1">
      <c r="A75" s="180" t="s">
        <v>38</v>
      </c>
      <c r="B75" s="181"/>
      <c r="C75" s="181"/>
      <c r="D75" s="181"/>
      <c r="E75" s="181"/>
      <c r="F75" s="181"/>
      <c r="G75" s="182"/>
      <c r="H75" s="183">
        <f>SUM(H70:J74)</f>
        <v>0</v>
      </c>
      <c r="I75" s="184"/>
      <c r="J75" s="184"/>
      <c r="K75" s="18" t="s">
        <v>13</v>
      </c>
      <c r="L75" s="59" t="str">
        <f>IF(H75=0,"",H75/H75*100)</f>
        <v/>
      </c>
      <c r="M75" s="59"/>
      <c r="N75" s="185">
        <f>SUM(N70:P74)</f>
        <v>0</v>
      </c>
      <c r="O75" s="186"/>
      <c r="P75" s="186"/>
      <c r="Q75" s="19" t="s">
        <v>13</v>
      </c>
      <c r="R75" s="177" t="str">
        <f t="shared" si="0"/>
        <v xml:space="preserve"> </v>
      </c>
      <c r="S75" s="178"/>
      <c r="T75" s="59" t="str">
        <f>IF(N75=0,"",N75/N75*100)</f>
        <v/>
      </c>
      <c r="U75" s="59"/>
    </row>
    <row r="76" spans="1:24">
      <c r="T76" s="271"/>
      <c r="U76" s="271"/>
    </row>
    <row r="77" spans="1:24">
      <c r="N77" s="213" t="s">
        <v>119</v>
      </c>
      <c r="O77" s="214"/>
      <c r="P77" s="214"/>
      <c r="Q77" s="214"/>
      <c r="R77" s="214"/>
      <c r="S77" s="78" t="e">
        <f>ROUND(N70/N82*10000/365,2)</f>
        <v>#DIV/0!</v>
      </c>
      <c r="T77" s="79"/>
      <c r="U77" s="211" t="s">
        <v>118</v>
      </c>
    </row>
    <row r="78" spans="1:24">
      <c r="A78" s="211" t="s">
        <v>105</v>
      </c>
    </row>
    <row r="79" spans="1:24">
      <c r="A79" s="234" t="s">
        <v>68</v>
      </c>
      <c r="B79" s="217"/>
      <c r="C79" s="374" t="s">
        <v>69</v>
      </c>
      <c r="D79" s="244"/>
      <c r="E79" s="244"/>
      <c r="F79" s="244"/>
      <c r="G79" s="244"/>
      <c r="H79" s="375" t="s">
        <v>99</v>
      </c>
      <c r="I79" s="376"/>
      <c r="J79" s="376"/>
      <c r="K79" s="376"/>
      <c r="L79" s="376"/>
      <c r="M79" s="376"/>
      <c r="N79" s="377" t="s">
        <v>106</v>
      </c>
      <c r="O79" s="378"/>
      <c r="P79" s="374" t="s">
        <v>70</v>
      </c>
      <c r="Q79" s="244"/>
      <c r="R79" s="244"/>
      <c r="S79" s="244"/>
      <c r="T79" s="244"/>
      <c r="U79" s="235"/>
    </row>
    <row r="80" spans="1:24">
      <c r="A80" s="234"/>
      <c r="B80" s="217"/>
      <c r="C80" s="226"/>
      <c r="D80" s="227"/>
      <c r="E80" s="227"/>
      <c r="F80" s="227"/>
      <c r="G80" s="227"/>
      <c r="H80" s="379"/>
      <c r="I80" s="229"/>
      <c r="J80" s="229"/>
      <c r="K80" s="229"/>
      <c r="L80" s="229"/>
      <c r="M80" s="229"/>
      <c r="N80" s="380"/>
      <c r="O80" s="381"/>
      <c r="P80" s="225"/>
      <c r="Q80" s="223"/>
      <c r="R80" s="223"/>
      <c r="S80" s="223"/>
      <c r="T80" s="223"/>
      <c r="U80" s="224"/>
    </row>
    <row r="81" spans="1:24">
      <c r="A81" s="217"/>
      <c r="B81" s="217"/>
      <c r="C81" s="382" t="s">
        <v>71</v>
      </c>
      <c r="D81" s="382" t="s">
        <v>72</v>
      </c>
      <c r="E81" s="382" t="s">
        <v>73</v>
      </c>
      <c r="F81" s="382" t="s">
        <v>74</v>
      </c>
      <c r="G81" s="383" t="s">
        <v>26</v>
      </c>
      <c r="H81" s="384" t="s">
        <v>75</v>
      </c>
      <c r="I81" s="382" t="s">
        <v>76</v>
      </c>
      <c r="J81" s="382" t="s">
        <v>77</v>
      </c>
      <c r="K81" s="382" t="s">
        <v>78</v>
      </c>
      <c r="L81" s="385" t="s">
        <v>26</v>
      </c>
      <c r="M81" s="386" t="s">
        <v>38</v>
      </c>
      <c r="N81" s="387"/>
      <c r="O81" s="388"/>
      <c r="P81" s="226"/>
      <c r="Q81" s="227"/>
      <c r="R81" s="227"/>
      <c r="S81" s="227"/>
      <c r="T81" s="227"/>
      <c r="U81" s="228"/>
    </row>
    <row r="82" spans="1:24">
      <c r="A82" s="300" t="s">
        <v>79</v>
      </c>
      <c r="B82" s="300"/>
      <c r="C82" s="26"/>
      <c r="D82" s="26"/>
      <c r="E82" s="26"/>
      <c r="F82" s="26"/>
      <c r="G82" s="27"/>
      <c r="H82" s="28"/>
      <c r="I82" s="26"/>
      <c r="J82" s="26"/>
      <c r="K82" s="26"/>
      <c r="L82" s="26"/>
      <c r="M82" s="22" t="str">
        <f>IF(SUM(H82:L82)=0,"",SUM(H82:L82))</f>
        <v/>
      </c>
      <c r="N82" s="44"/>
      <c r="O82" s="45"/>
      <c r="P82" s="73"/>
      <c r="Q82" s="74"/>
      <c r="R82" s="74"/>
      <c r="S82" s="74"/>
      <c r="T82" s="74"/>
      <c r="U82" s="148"/>
      <c r="W82" s="343"/>
      <c r="X82" s="343"/>
    </row>
    <row r="83" spans="1:24">
      <c r="A83" s="304" t="s">
        <v>80</v>
      </c>
      <c r="B83" s="304"/>
      <c r="C83" s="29"/>
      <c r="D83" s="29"/>
      <c r="E83" s="29"/>
      <c r="F83" s="29"/>
      <c r="G83" s="30"/>
      <c r="H83" s="31"/>
      <c r="I83" s="29"/>
      <c r="J83" s="29"/>
      <c r="K83" s="29"/>
      <c r="L83" s="29"/>
      <c r="M83" s="23" t="str">
        <f>IF(SUM(H83:L83)=0,"",SUM(H83:L83))</f>
        <v/>
      </c>
      <c r="N83" s="46"/>
      <c r="O83" s="47"/>
      <c r="P83" s="179"/>
      <c r="Q83" s="128"/>
      <c r="R83" s="128"/>
      <c r="S83" s="128"/>
      <c r="T83" s="128"/>
      <c r="U83" s="129"/>
      <c r="W83" s="343"/>
      <c r="X83" s="343"/>
    </row>
    <row r="84" spans="1:24">
      <c r="A84" s="304" t="s">
        <v>81</v>
      </c>
      <c r="B84" s="304"/>
      <c r="C84" s="29"/>
      <c r="D84" s="29"/>
      <c r="E84" s="29"/>
      <c r="F84" s="29"/>
      <c r="G84" s="30"/>
      <c r="H84" s="31"/>
      <c r="I84" s="29"/>
      <c r="J84" s="29"/>
      <c r="K84" s="29"/>
      <c r="L84" s="29"/>
      <c r="M84" s="23" t="str">
        <f>IF(SUM(H84:L84)=0,"",SUM(H84:L84))</f>
        <v/>
      </c>
      <c r="N84" s="46"/>
      <c r="O84" s="47"/>
      <c r="P84" s="179"/>
      <c r="Q84" s="128"/>
      <c r="R84" s="128"/>
      <c r="S84" s="128"/>
      <c r="T84" s="128"/>
      <c r="U84" s="129"/>
      <c r="W84" s="343"/>
      <c r="X84" s="343"/>
    </row>
    <row r="85" spans="1:24">
      <c r="A85" s="304" t="s">
        <v>82</v>
      </c>
      <c r="B85" s="304"/>
      <c r="C85" s="29"/>
      <c r="D85" s="29"/>
      <c r="E85" s="29"/>
      <c r="F85" s="29"/>
      <c r="G85" s="30"/>
      <c r="H85" s="31"/>
      <c r="I85" s="29"/>
      <c r="J85" s="29"/>
      <c r="K85" s="29"/>
      <c r="L85" s="29"/>
      <c r="M85" s="23" t="str">
        <f>IF(SUM(H85:L85)=0,"",SUM(H85:L85))</f>
        <v/>
      </c>
      <c r="N85" s="46"/>
      <c r="O85" s="47"/>
      <c r="P85" s="179"/>
      <c r="Q85" s="128"/>
      <c r="R85" s="128"/>
      <c r="S85" s="128"/>
      <c r="T85" s="128"/>
      <c r="U85" s="129"/>
      <c r="W85" s="343"/>
      <c r="X85" s="343"/>
    </row>
    <row r="86" spans="1:24" ht="14.25" thickBot="1">
      <c r="A86" s="389" t="s">
        <v>26</v>
      </c>
      <c r="B86" s="389"/>
      <c r="C86" s="32"/>
      <c r="D86" s="32"/>
      <c r="E86" s="32"/>
      <c r="F86" s="32"/>
      <c r="G86" s="33"/>
      <c r="H86" s="34"/>
      <c r="I86" s="32"/>
      <c r="J86" s="32"/>
      <c r="K86" s="32"/>
      <c r="L86" s="32"/>
      <c r="M86" s="24" t="str">
        <f>IF(SUM(H86:L86)=0,"",SUM(H86:L86))</f>
        <v/>
      </c>
      <c r="N86" s="48"/>
      <c r="O86" s="49"/>
      <c r="P86" s="179"/>
      <c r="Q86" s="128"/>
      <c r="R86" s="128"/>
      <c r="S86" s="128"/>
      <c r="T86" s="128"/>
      <c r="U86" s="129"/>
      <c r="W86" s="343"/>
      <c r="X86" s="343"/>
    </row>
    <row r="87" spans="1:24" ht="20.25" customHeight="1" thickTop="1">
      <c r="A87" s="176" t="s">
        <v>83</v>
      </c>
      <c r="B87" s="176"/>
      <c r="C87" s="35" t="str">
        <f t="shared" ref="C87:M87" si="1">IF(SUM(C82:C86)=0,"",SUM(C82:C86))</f>
        <v/>
      </c>
      <c r="D87" s="35" t="str">
        <f t="shared" si="1"/>
        <v/>
      </c>
      <c r="E87" s="35" t="str">
        <f t="shared" si="1"/>
        <v/>
      </c>
      <c r="F87" s="35" t="str">
        <f t="shared" si="1"/>
        <v/>
      </c>
      <c r="G87" s="36" t="str">
        <f t="shared" si="1"/>
        <v/>
      </c>
      <c r="H87" s="37" t="str">
        <f t="shared" si="1"/>
        <v/>
      </c>
      <c r="I87" s="35" t="str">
        <f t="shared" si="1"/>
        <v/>
      </c>
      <c r="J87" s="35" t="str">
        <f t="shared" si="1"/>
        <v/>
      </c>
      <c r="K87" s="35" t="str">
        <f t="shared" si="1"/>
        <v/>
      </c>
      <c r="L87" s="35" t="str">
        <f t="shared" si="1"/>
        <v/>
      </c>
      <c r="M87" s="25" t="str">
        <f t="shared" si="1"/>
        <v/>
      </c>
      <c r="N87" s="379" t="s">
        <v>107</v>
      </c>
      <c r="O87" s="228"/>
      <c r="P87" s="75"/>
      <c r="Q87" s="76"/>
      <c r="R87" s="76"/>
      <c r="S87" s="76"/>
      <c r="T87" s="76"/>
      <c r="U87" s="50"/>
      <c r="W87" s="343"/>
      <c r="X87" s="343"/>
    </row>
    <row r="88" spans="1:24">
      <c r="A88" s="354"/>
      <c r="B88" s="354"/>
      <c r="C88" s="355"/>
      <c r="D88" s="355"/>
      <c r="E88" s="355"/>
      <c r="F88" s="355"/>
      <c r="G88" s="355"/>
      <c r="H88" s="354"/>
      <c r="I88" s="354"/>
      <c r="J88" s="355"/>
      <c r="K88" s="355"/>
      <c r="L88" s="355"/>
      <c r="M88" s="355"/>
      <c r="N88" s="355"/>
      <c r="O88" s="390"/>
      <c r="P88" s="354"/>
      <c r="Q88" s="354"/>
      <c r="R88" s="354"/>
      <c r="S88" s="354"/>
      <c r="T88" s="354"/>
      <c r="U88" s="354"/>
      <c r="V88" s="391"/>
    </row>
    <row r="89" spans="1:24">
      <c r="A89" s="358" t="s">
        <v>85</v>
      </c>
      <c r="B89" s="354"/>
      <c r="C89" s="355"/>
      <c r="D89" s="355"/>
      <c r="E89" s="355"/>
      <c r="F89" s="355"/>
      <c r="G89" s="355"/>
      <c r="H89" s="354"/>
      <c r="I89" s="354"/>
      <c r="J89" s="355"/>
      <c r="K89" s="355"/>
      <c r="L89" s="355"/>
      <c r="M89" s="355"/>
      <c r="N89" s="355"/>
      <c r="O89" s="390"/>
      <c r="P89" s="354"/>
      <c r="Q89" s="354"/>
      <c r="R89" s="354"/>
      <c r="S89" s="354"/>
      <c r="T89" s="354"/>
      <c r="U89" s="354"/>
      <c r="V89" s="391"/>
    </row>
    <row r="90" spans="1:24">
      <c r="A90" s="173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5"/>
      <c r="V90" s="391"/>
    </row>
    <row r="91" spans="1:24">
      <c r="A91" s="165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7"/>
      <c r="V91" s="391"/>
    </row>
    <row r="92" spans="1:24">
      <c r="A92" s="165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7"/>
      <c r="V92" s="391"/>
    </row>
    <row r="93" spans="1:24">
      <c r="A93" s="165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7"/>
      <c r="V93" s="391"/>
    </row>
    <row r="94" spans="1:24">
      <c r="A94" s="165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7"/>
      <c r="V94" s="391"/>
    </row>
    <row r="95" spans="1:24">
      <c r="A95" s="165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7"/>
      <c r="V95" s="391"/>
    </row>
    <row r="96" spans="1:24">
      <c r="A96" s="165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7"/>
      <c r="V96" s="391"/>
    </row>
    <row r="97" spans="1:22">
      <c r="A97" s="165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7"/>
      <c r="V97" s="391"/>
    </row>
    <row r="98" spans="1:22">
      <c r="A98" s="165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7"/>
      <c r="V98" s="391"/>
    </row>
    <row r="99" spans="1:22">
      <c r="A99" s="165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7"/>
      <c r="V99" s="391"/>
    </row>
    <row r="100" spans="1:22">
      <c r="A100" s="170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2"/>
      <c r="V100" s="391"/>
    </row>
    <row r="101" spans="1:22">
      <c r="A101" s="354"/>
      <c r="B101" s="354"/>
      <c r="C101" s="355"/>
      <c r="D101" s="355"/>
      <c r="E101" s="355"/>
      <c r="F101" s="355"/>
      <c r="G101" s="355"/>
      <c r="H101" s="354"/>
      <c r="I101" s="354"/>
      <c r="J101" s="355"/>
      <c r="K101" s="355"/>
      <c r="L101" s="355"/>
      <c r="M101" s="355"/>
      <c r="N101" s="355"/>
      <c r="O101" s="390"/>
      <c r="P101" s="354"/>
      <c r="Q101" s="354"/>
      <c r="R101" s="354"/>
      <c r="S101" s="354"/>
      <c r="T101" s="354"/>
      <c r="U101" s="354"/>
      <c r="V101" s="391"/>
    </row>
    <row r="102" spans="1:22">
      <c r="A102" s="392" t="s">
        <v>86</v>
      </c>
      <c r="B102" s="391"/>
      <c r="C102" s="391"/>
      <c r="D102" s="391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  <c r="S102" s="391"/>
      <c r="T102" s="391"/>
      <c r="U102" s="391"/>
      <c r="V102" s="391"/>
    </row>
    <row r="103" spans="1:22">
      <c r="A103" s="173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5"/>
    </row>
    <row r="104" spans="1:22">
      <c r="A104" s="165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7"/>
    </row>
    <row r="105" spans="1:22">
      <c r="A105" s="165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7"/>
    </row>
    <row r="106" spans="1:22">
      <c r="A106" s="165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7"/>
    </row>
    <row r="107" spans="1:22">
      <c r="A107" s="165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7"/>
    </row>
    <row r="108" spans="1:22">
      <c r="A108" s="165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7"/>
    </row>
    <row r="109" spans="1:22">
      <c r="A109" s="170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2"/>
    </row>
    <row r="111" spans="1:22">
      <c r="A111" s="211" t="s">
        <v>87</v>
      </c>
      <c r="G111" s="211" t="s">
        <v>98</v>
      </c>
    </row>
    <row r="112" spans="1:22">
      <c r="A112" s="108" t="s">
        <v>45</v>
      </c>
      <c r="B112" s="77"/>
      <c r="C112" s="77"/>
      <c r="D112" s="77"/>
      <c r="E112" s="77"/>
      <c r="F112" s="77"/>
      <c r="G112" s="393" t="s">
        <v>39</v>
      </c>
      <c r="H112" s="313" t="s">
        <v>46</v>
      </c>
      <c r="I112" s="314"/>
      <c r="J112" s="77"/>
      <c r="K112" s="77"/>
      <c r="L112" s="77"/>
      <c r="M112" s="394" t="s">
        <v>44</v>
      </c>
      <c r="N112" s="395"/>
      <c r="O112" s="9"/>
      <c r="P112" s="395"/>
      <c r="Q112" s="395"/>
      <c r="R112" s="395"/>
      <c r="S112" s="395"/>
      <c r="T112" s="395"/>
      <c r="U112" s="394"/>
    </row>
    <row r="113" spans="1:22">
      <c r="A113" s="165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7"/>
    </row>
    <row r="114" spans="1:22">
      <c r="A114" s="165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7"/>
    </row>
    <row r="115" spans="1:22">
      <c r="A115" s="165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7"/>
    </row>
    <row r="116" spans="1:22">
      <c r="A116" s="165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7"/>
    </row>
    <row r="117" spans="1:22">
      <c r="A117" s="165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7"/>
    </row>
    <row r="118" spans="1:22">
      <c r="A118" s="170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2"/>
    </row>
    <row r="120" spans="1:22">
      <c r="A120" s="263" t="s">
        <v>100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</row>
    <row r="121" spans="1:22">
      <c r="A121" s="210" t="s">
        <v>101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5"/>
    </row>
    <row r="122" spans="1:22">
      <c r="A122" s="165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7"/>
    </row>
    <row r="123" spans="1:22">
      <c r="A123" s="165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7"/>
    </row>
    <row r="124" spans="1:22">
      <c r="A124" s="165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7"/>
    </row>
    <row r="125" spans="1:22">
      <c r="A125" s="170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2"/>
    </row>
    <row r="126" spans="1:22">
      <c r="A126" s="306"/>
      <c r="B126" s="253"/>
      <c r="C126" s="253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</row>
  </sheetData>
  <sheetProtection sheet="1" objects="1" scenarios="1" selectLockedCells="1"/>
  <protectedRanges>
    <protectedRange sqref="D2:E9 F2:F3 F5:F9 S12:U21 R12:R18 R20:R21 L14:M17 O18:O19 K20 P12:Q21 D14:I22 G2:L9 J12:K18 N12:O17 O27:U30 O32:U35 N2:O7 Q2:U7 P2:P3 P5:P7 B2:C10 A2:A9 M2:M10 D24:E26 F26:U26 A27:N35 M18:M21 A12:C26 A102:U102 A119:U119 A110:U112 J19:J21 L19:L21 O22:T25 J22:M22 F24:M25 N20:O21" name="範囲1"/>
    <protectedRange sqref="D10:K10" name="範囲1_1"/>
    <protectedRange sqref="N8:U10" name="範囲1_2"/>
    <protectedRange sqref="A11:U11" name="範囲1_3"/>
    <protectedRange sqref="D12:I13" name="範囲1_4"/>
    <protectedRange sqref="D23:M23" name="範囲1_5"/>
    <protectedRange sqref="D37:F41 H37:J41 D52:F56 H52:J56" name="範囲1_6"/>
    <protectedRange sqref="N37:P41 N52:P56" name="範囲1_7"/>
    <protectedRange sqref="D57 D42:D44 H42 H44" name="範囲1_8"/>
    <protectedRange sqref="N42 N44" name="範囲1_9"/>
    <protectedRange sqref="H57" name="範囲1_12"/>
    <protectedRange sqref="N57" name="範囲1_13"/>
    <protectedRange sqref="D70:F74 H70:J74 N70:P74" name="範囲1_14"/>
  </protectedRanges>
  <mergeCells count="241">
    <mergeCell ref="A104:U104"/>
    <mergeCell ref="A105:U105"/>
    <mergeCell ref="A124:U124"/>
    <mergeCell ref="A125:U125"/>
    <mergeCell ref="A116:U116"/>
    <mergeCell ref="A121:U121"/>
    <mergeCell ref="A122:U122"/>
    <mergeCell ref="A113:U113"/>
    <mergeCell ref="A114:U114"/>
    <mergeCell ref="A115:U115"/>
    <mergeCell ref="A117:U117"/>
    <mergeCell ref="A118:U118"/>
    <mergeCell ref="D112:F112"/>
    <mergeCell ref="J112:L112"/>
    <mergeCell ref="A123:U123"/>
    <mergeCell ref="A106:U106"/>
    <mergeCell ref="A107:U107"/>
    <mergeCell ref="A108:U108"/>
    <mergeCell ref="A109:U109"/>
    <mergeCell ref="A90:U90"/>
    <mergeCell ref="A91:U91"/>
    <mergeCell ref="A94:U94"/>
    <mergeCell ref="A92:U92"/>
    <mergeCell ref="A93:U93"/>
    <mergeCell ref="N37:P41"/>
    <mergeCell ref="Q37:Q41"/>
    <mergeCell ref="R37:S41"/>
    <mergeCell ref="B53:G53"/>
    <mergeCell ref="N52:P56"/>
    <mergeCell ref="Q52:Q56"/>
    <mergeCell ref="B55:G55"/>
    <mergeCell ref="L52:M56"/>
    <mergeCell ref="R69:S69"/>
    <mergeCell ref="B54:G54"/>
    <mergeCell ref="A59:G59"/>
    <mergeCell ref="H59:J59"/>
    <mergeCell ref="N59:P59"/>
    <mergeCell ref="N57:P57"/>
    <mergeCell ref="R57:S57"/>
    <mergeCell ref="A45:G45"/>
    <mergeCell ref="H45:J45"/>
    <mergeCell ref="L45:M45"/>
    <mergeCell ref="N45:P45"/>
    <mergeCell ref="D9:K10"/>
    <mergeCell ref="L9:M10"/>
    <mergeCell ref="N9:U9"/>
    <mergeCell ref="O22:P22"/>
    <mergeCell ref="Q22:R22"/>
    <mergeCell ref="S22:T22"/>
    <mergeCell ref="P82:U87"/>
    <mergeCell ref="A96:U96"/>
    <mergeCell ref="A97:U97"/>
    <mergeCell ref="A83:B83"/>
    <mergeCell ref="A84:B84"/>
    <mergeCell ref="A72:G72"/>
    <mergeCell ref="A71:G71"/>
    <mergeCell ref="A74:G74"/>
    <mergeCell ref="A73:G73"/>
    <mergeCell ref="O18:U18"/>
    <mergeCell ref="O19:U19"/>
    <mergeCell ref="N58:P58"/>
    <mergeCell ref="R58:S58"/>
    <mergeCell ref="L44:M44"/>
    <mergeCell ref="N51:Q51"/>
    <mergeCell ref="R51:S51"/>
    <mergeCell ref="B47:Q47"/>
    <mergeCell ref="B48:T48"/>
    <mergeCell ref="A98:U98"/>
    <mergeCell ref="H44:J44"/>
    <mergeCell ref="L43:M43"/>
    <mergeCell ref="A95:U95"/>
    <mergeCell ref="H112:I112"/>
    <mergeCell ref="R52:S56"/>
    <mergeCell ref="H52:J56"/>
    <mergeCell ref="K52:K56"/>
    <mergeCell ref="A99:U99"/>
    <mergeCell ref="A100:U100"/>
    <mergeCell ref="A103:U103"/>
    <mergeCell ref="A86:B86"/>
    <mergeCell ref="A87:B87"/>
    <mergeCell ref="A112:C112"/>
    <mergeCell ref="A85:B85"/>
    <mergeCell ref="R75:S75"/>
    <mergeCell ref="A79:B81"/>
    <mergeCell ref="N79:O81"/>
    <mergeCell ref="P79:U81"/>
    <mergeCell ref="A82:B82"/>
    <mergeCell ref="A75:G75"/>
    <mergeCell ref="H75:J75"/>
    <mergeCell ref="L75:M75"/>
    <mergeCell ref="N75:P75"/>
    <mergeCell ref="R45:S45"/>
    <mergeCell ref="H42:J42"/>
    <mergeCell ref="L42:M42"/>
    <mergeCell ref="N42:P42"/>
    <mergeCell ref="R42:S42"/>
    <mergeCell ref="B41:G41"/>
    <mergeCell ref="A44:G44"/>
    <mergeCell ref="B42:G42"/>
    <mergeCell ref="B43:G43"/>
    <mergeCell ref="B40:G40"/>
    <mergeCell ref="B39:G39"/>
    <mergeCell ref="B37:G37"/>
    <mergeCell ref="B38:G38"/>
    <mergeCell ref="L37:M41"/>
    <mergeCell ref="K37:K41"/>
    <mergeCell ref="H37:J41"/>
    <mergeCell ref="A32:C32"/>
    <mergeCell ref="A36:G36"/>
    <mergeCell ref="H36:K36"/>
    <mergeCell ref="A37:A43"/>
    <mergeCell ref="H43:J43"/>
    <mergeCell ref="L36:M36"/>
    <mergeCell ref="A31:C31"/>
    <mergeCell ref="P30:U30"/>
    <mergeCell ref="M18:N19"/>
    <mergeCell ref="F22:G22"/>
    <mergeCell ref="H22:I22"/>
    <mergeCell ref="H18:I19"/>
    <mergeCell ref="H28:I29"/>
    <mergeCell ref="J28:K29"/>
    <mergeCell ref="L28:M29"/>
    <mergeCell ref="L22:M22"/>
    <mergeCell ref="J18:K19"/>
    <mergeCell ref="L18:L19"/>
    <mergeCell ref="A23:C23"/>
    <mergeCell ref="A24:C24"/>
    <mergeCell ref="A25:C25"/>
    <mergeCell ref="A28:C29"/>
    <mergeCell ref="D28:E29"/>
    <mergeCell ref="F28:G29"/>
    <mergeCell ref="A18:C19"/>
    <mergeCell ref="A13:C13"/>
    <mergeCell ref="A14:C14"/>
    <mergeCell ref="D14:K14"/>
    <mergeCell ref="J12:K12"/>
    <mergeCell ref="O24:P24"/>
    <mergeCell ref="Q24:R24"/>
    <mergeCell ref="P28:U28"/>
    <mergeCell ref="S24:T24"/>
    <mergeCell ref="A30:C30"/>
    <mergeCell ref="R12:S13"/>
    <mergeCell ref="T12:U13"/>
    <mergeCell ref="A9:C10"/>
    <mergeCell ref="P2:U2"/>
    <mergeCell ref="F3:N5"/>
    <mergeCell ref="A8:C8"/>
    <mergeCell ref="D8:K8"/>
    <mergeCell ref="L8:M8"/>
    <mergeCell ref="N8:U8"/>
    <mergeCell ref="J22:K22"/>
    <mergeCell ref="P3:Q4"/>
    <mergeCell ref="R3:U4"/>
    <mergeCell ref="P5:Q6"/>
    <mergeCell ref="L14:M14"/>
    <mergeCell ref="N14:U14"/>
    <mergeCell ref="D12:I12"/>
    <mergeCell ref="D13:I13"/>
    <mergeCell ref="N10:U10"/>
    <mergeCell ref="A11:D11"/>
    <mergeCell ref="E11:K11"/>
    <mergeCell ref="J13:K13"/>
    <mergeCell ref="D18:E19"/>
    <mergeCell ref="F18:G19"/>
    <mergeCell ref="A22:C22"/>
    <mergeCell ref="D22:E22"/>
    <mergeCell ref="A12:C12"/>
    <mergeCell ref="N36:Q36"/>
    <mergeCell ref="N43:P43"/>
    <mergeCell ref="N44:P44"/>
    <mergeCell ref="R5:U6"/>
    <mergeCell ref="L12:Q12"/>
    <mergeCell ref="L13:Q13"/>
    <mergeCell ref="L11:M11"/>
    <mergeCell ref="O11:Q11"/>
    <mergeCell ref="S11:U11"/>
    <mergeCell ref="P29:U29"/>
    <mergeCell ref="T43:U43"/>
    <mergeCell ref="T44:U44"/>
    <mergeCell ref="R43:S43"/>
    <mergeCell ref="R44:S44"/>
    <mergeCell ref="R36:S36"/>
    <mergeCell ref="O32:U33"/>
    <mergeCell ref="T51:U51"/>
    <mergeCell ref="T52:U56"/>
    <mergeCell ref="T57:U57"/>
    <mergeCell ref="T58:U58"/>
    <mergeCell ref="B52:G52"/>
    <mergeCell ref="H58:J58"/>
    <mergeCell ref="L58:M58"/>
    <mergeCell ref="A51:G51"/>
    <mergeCell ref="H51:K51"/>
    <mergeCell ref="L51:M51"/>
    <mergeCell ref="H70:J70"/>
    <mergeCell ref="L70:M70"/>
    <mergeCell ref="N70:P70"/>
    <mergeCell ref="B58:G58"/>
    <mergeCell ref="B57:G57"/>
    <mergeCell ref="A52:A58"/>
    <mergeCell ref="B56:G56"/>
    <mergeCell ref="H57:J57"/>
    <mergeCell ref="L57:M57"/>
    <mergeCell ref="T45:U45"/>
    <mergeCell ref="T36:U36"/>
    <mergeCell ref="T37:U41"/>
    <mergeCell ref="T42:U42"/>
    <mergeCell ref="C79:G80"/>
    <mergeCell ref="A69:G69"/>
    <mergeCell ref="H69:K69"/>
    <mergeCell ref="L69:M69"/>
    <mergeCell ref="N69:Q69"/>
    <mergeCell ref="H74:J74"/>
    <mergeCell ref="N71:P71"/>
    <mergeCell ref="N72:P72"/>
    <mergeCell ref="N73:P73"/>
    <mergeCell ref="T69:U69"/>
    <mergeCell ref="T70:U70"/>
    <mergeCell ref="R72:S72"/>
    <mergeCell ref="R70:S70"/>
    <mergeCell ref="N74:P74"/>
    <mergeCell ref="R71:S71"/>
    <mergeCell ref="T71:U71"/>
    <mergeCell ref="T72:U72"/>
    <mergeCell ref="R73:S73"/>
    <mergeCell ref="T73:U73"/>
    <mergeCell ref="A70:G70"/>
    <mergeCell ref="R74:S74"/>
    <mergeCell ref="T74:U74"/>
    <mergeCell ref="H79:M80"/>
    <mergeCell ref="N82:O86"/>
    <mergeCell ref="N87:O87"/>
    <mergeCell ref="L71:M71"/>
    <mergeCell ref="L72:M72"/>
    <mergeCell ref="L73:M73"/>
    <mergeCell ref="L74:M74"/>
    <mergeCell ref="H71:J71"/>
    <mergeCell ref="H72:J72"/>
    <mergeCell ref="H73:J73"/>
    <mergeCell ref="T75:U75"/>
    <mergeCell ref="N77:R77"/>
    <mergeCell ref="S77:T77"/>
  </mergeCells>
  <phoneticPr fontId="2"/>
  <pageMargins left="0.70866141732283472" right="0.51181102362204722" top="0.27559055118110237" bottom="0.47244094488188981" header="0.27559055118110237" footer="0.47244094488188981"/>
  <pageSetup paperSize="9" scale="95" orientation="portrait" r:id="rId1"/>
  <headerFooter alignWithMargins="0">
    <oddFooter>&amp;Cー &amp;P 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記入用紙 </vt:lpstr>
    </vt:vector>
  </TitlesOfParts>
  <Company>GMO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Sato</dc:creator>
  <cp:lastModifiedBy>大石　雅之</cp:lastModifiedBy>
  <cp:lastPrinted>2017-01-27T05:37:01Z</cp:lastPrinted>
  <dcterms:created xsi:type="dcterms:W3CDTF">2003-07-18T14:13:45Z</dcterms:created>
  <dcterms:modified xsi:type="dcterms:W3CDTF">2017-06-16T07:08:58Z</dcterms:modified>
</cp:coreProperties>
</file>